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675" windowWidth="27615" windowHeight="6720"/>
  </bookViews>
  <sheets>
    <sheet name="HBÚ 28" sheetId="22" r:id="rId1"/>
    <sheet name="HBÚ 29-I-II" sheetId="1" r:id="rId2"/>
    <sheet name="HBÚ 30" sheetId="23" r:id="rId3"/>
    <sheet name="HBÚ 31-I" sheetId="3" r:id="rId4"/>
    <sheet name="HBÚ 31-II" sheetId="4" r:id="rId5"/>
    <sheet name="Hárok1" sheetId="24" r:id="rId6"/>
  </sheets>
  <definedNames>
    <definedName name="_xlnm.Print_Area" localSheetId="1">'HBÚ 29-I-II'!$A$1:$F$86</definedName>
    <definedName name="_xlnm.Print_Area" localSheetId="2">'HBÚ 30'!$A$1:$G$62</definedName>
    <definedName name="_xlnm.Print_Area" localSheetId="3">'HBÚ 31-I'!$A$1:$T$19</definedName>
    <definedName name="_xlnm.Print_Area" localSheetId="4">'HBÚ 31-II'!$A$1:$U$22</definedName>
    <definedName name="Príloha_č._47___II.___pokračovanie">"B57; C57; D57; E57; F57; G57;"</definedName>
  </definedNames>
  <calcPr calcId="145621"/>
</workbook>
</file>

<file path=xl/calcChain.xml><?xml version="1.0" encoding="utf-8"?>
<calcChain xmlns="http://schemas.openxmlformats.org/spreadsheetml/2006/main">
  <c r="T20" i="4" l="1"/>
  <c r="N20" i="4"/>
  <c r="H20" i="4"/>
  <c r="S17" i="3"/>
  <c r="M17" i="3"/>
  <c r="G17" i="3"/>
  <c r="G55" i="23"/>
  <c r="F55" i="23"/>
  <c r="E55" i="23"/>
  <c r="D55" i="23"/>
  <c r="G50" i="23"/>
  <c r="G60" i="23" s="1"/>
  <c r="F50" i="23"/>
  <c r="F60" i="23" s="1"/>
  <c r="E50" i="23"/>
  <c r="E60" i="23" s="1"/>
  <c r="D50" i="23"/>
  <c r="D60" i="23" s="1"/>
  <c r="F73" i="1" l="1"/>
  <c r="F83" i="1" s="1"/>
  <c r="E73" i="1"/>
  <c r="E83" i="1" s="1"/>
  <c r="D73" i="1"/>
  <c r="D83" i="1" s="1"/>
  <c r="C73" i="1"/>
  <c r="C83" i="1" s="1"/>
  <c r="C74" i="1"/>
  <c r="C84" i="1" s="1"/>
  <c r="D51" i="23" l="1"/>
  <c r="G51" i="23" l="1"/>
  <c r="F51" i="23"/>
  <c r="E51" i="23"/>
  <c r="S20" i="4" l="1"/>
  <c r="M20" i="4"/>
  <c r="G20" i="4"/>
  <c r="O20" i="4"/>
  <c r="R17" i="3"/>
  <c r="L17" i="3"/>
  <c r="F17" i="3"/>
  <c r="G54" i="23"/>
  <c r="F54" i="23"/>
  <c r="E54" i="23"/>
  <c r="D54" i="23"/>
  <c r="G49" i="23"/>
  <c r="F49" i="23"/>
  <c r="E49" i="23"/>
  <c r="D49" i="23"/>
  <c r="D59" i="23" l="1"/>
  <c r="G59" i="23"/>
  <c r="E59" i="23"/>
  <c r="F59" i="23"/>
  <c r="F74" i="1"/>
  <c r="F72" i="1"/>
  <c r="F82" i="1" s="1"/>
  <c r="E72" i="1"/>
  <c r="E82" i="1" s="1"/>
  <c r="D72" i="1"/>
  <c r="D82" i="1" s="1"/>
  <c r="C72" i="1"/>
  <c r="C82" i="1" s="1"/>
  <c r="Q17" i="3" l="1"/>
  <c r="P17" i="3"/>
  <c r="K17" i="3"/>
  <c r="J17" i="3"/>
  <c r="E17" i="3"/>
  <c r="D17" i="3"/>
  <c r="R20" i="4"/>
  <c r="Q20" i="4"/>
  <c r="L20" i="4"/>
  <c r="K20" i="4"/>
  <c r="F20" i="4"/>
  <c r="E20" i="4"/>
  <c r="G56" i="23" l="1"/>
  <c r="F56" i="23"/>
  <c r="E56" i="23"/>
  <c r="D56" i="23"/>
  <c r="D61" i="23" s="1"/>
  <c r="E61" i="23" l="1"/>
  <c r="F61" i="23"/>
  <c r="G61" i="23"/>
  <c r="O17" i="3" l="1"/>
  <c r="C17" i="3"/>
  <c r="P20" i="4" l="1"/>
  <c r="J20" i="4"/>
  <c r="D20" i="4"/>
  <c r="I17" i="3"/>
  <c r="D74" i="1"/>
  <c r="D84" i="1" s="1"/>
  <c r="E74" i="1"/>
  <c r="E84" i="1" s="1"/>
  <c r="F84" i="1"/>
  <c r="E5" i="22"/>
  <c r="E6" i="22"/>
  <c r="I20" i="4"/>
  <c r="U20" i="4"/>
  <c r="H17" i="3"/>
  <c r="N17" i="3"/>
  <c r="T17" i="3"/>
</calcChain>
</file>

<file path=xl/sharedStrings.xml><?xml version="1.0" encoding="utf-8"?>
<sst xmlns="http://schemas.openxmlformats.org/spreadsheetml/2006/main" count="142" uniqueCount="108">
  <si>
    <t>Rok</t>
  </si>
  <si>
    <t>Pracovné úrazy</t>
  </si>
  <si>
    <t>Havárie</t>
  </si>
  <si>
    <t>Spolu</t>
  </si>
  <si>
    <t>z toho</t>
  </si>
  <si>
    <t>smrteľné</t>
  </si>
  <si>
    <t>uhlia</t>
  </si>
  <si>
    <t>rúd</t>
  </si>
  <si>
    <t>magnezitu</t>
  </si>
  <si>
    <t>soli</t>
  </si>
  <si>
    <t>stavebného kameňa</t>
  </si>
  <si>
    <t>tehliarskych surovín</t>
  </si>
  <si>
    <t>vápencov</t>
  </si>
  <si>
    <t>CELKOM</t>
  </si>
  <si>
    <t>* - napr.:  geologický prieskum,  banské stavby,  razenie tunelov a pod.</t>
  </si>
  <si>
    <t>Príloha č. 30</t>
  </si>
  <si>
    <t>Pracovisko</t>
  </si>
  <si>
    <t>na povrchu</t>
  </si>
  <si>
    <t>v podzemí</t>
  </si>
  <si>
    <t xml:space="preserve">Pracovné úrazy podľa zdrojov                                                                                                                                                                            </t>
  </si>
  <si>
    <t>Zdroje</t>
  </si>
  <si>
    <t>I.</t>
  </si>
  <si>
    <t>Dopravné prostriedky</t>
  </si>
  <si>
    <t>II.</t>
  </si>
  <si>
    <t>III.</t>
  </si>
  <si>
    <t>IV.</t>
  </si>
  <si>
    <t>V.</t>
  </si>
  <si>
    <t>Materiál, bremená, predmety</t>
  </si>
  <si>
    <t>VI.</t>
  </si>
  <si>
    <t>VII.</t>
  </si>
  <si>
    <t>VIII.</t>
  </si>
  <si>
    <t>IX.</t>
  </si>
  <si>
    <t>Elektrina</t>
  </si>
  <si>
    <t>X.</t>
  </si>
  <si>
    <t>Ľudia, zvieratá a prírodné živly</t>
  </si>
  <si>
    <t>XI.</t>
  </si>
  <si>
    <t>Iné zdroje</t>
  </si>
  <si>
    <t>Pracovné úrazy podľa príčin</t>
  </si>
  <si>
    <t>Príčina</t>
  </si>
  <si>
    <t>1.</t>
  </si>
  <si>
    <t>Chybný alebo nepriaznivý stav zdroja úrazu</t>
  </si>
  <si>
    <t>2.</t>
  </si>
  <si>
    <t>Chýbajúce alebo nedostatočné ochranné zariadenie alebo zabezpečenie</t>
  </si>
  <si>
    <t>3.</t>
  </si>
  <si>
    <t>Chýbajúce (nepridelené), nedostatočné alebo nevhodné osobné pracovné prostriedky</t>
  </si>
  <si>
    <t>4.</t>
  </si>
  <si>
    <t>5.</t>
  </si>
  <si>
    <t>Nedostatky v osvetlení a viditeľnosti, nepriaznivé vplyvy hluku, otrasov a škodlivého ovzdušia na pracovisku</t>
  </si>
  <si>
    <t>6.</t>
  </si>
  <si>
    <t>Nesprávna organizácia práce</t>
  </si>
  <si>
    <t>7.</t>
  </si>
  <si>
    <t>8.</t>
  </si>
  <si>
    <t>Používanie nebezpečných postupov alebo spôsobov práce vrátane konania bez oprávnenia, proti príkazu, zákazu alebo pokynov, zotrvávanie v ohrozenom priestore</t>
  </si>
  <si>
    <t>9.</t>
  </si>
  <si>
    <t>Odstránenie alebo nepoužívanie predpísaných bezpečnostných zariadení a ochranných opatrení</t>
  </si>
  <si>
    <t>10.</t>
  </si>
  <si>
    <t>Nepoužívanie (nesprávne používanie) predpísaných pridelených osobných ochranných pomôcok (prístrojov)</t>
  </si>
  <si>
    <t>11.</t>
  </si>
  <si>
    <t>12.</t>
  </si>
  <si>
    <t>Nedostatky osobných predpokladov na riadny pracovný výkon (chýbajúce telesné predpoklady, zmysl. nedostatky nepriaznivé osobné vlastnosti a okamžité psychofyziologické stavy) a iné riziká</t>
  </si>
  <si>
    <t>13.</t>
  </si>
  <si>
    <t>Ohrozenie zvieratami a prírodnými živlami</t>
  </si>
  <si>
    <t>14.</t>
  </si>
  <si>
    <t>Príloha č. 28</t>
  </si>
  <si>
    <t>Pracoviská</t>
  </si>
  <si>
    <t>na povrchu hlbinných baní</t>
  </si>
  <si>
    <t>* - napr.: lomy, geologický prieskum a pod.</t>
  </si>
  <si>
    <t>SPOLU</t>
  </si>
  <si>
    <t>Stroje - hasiace, pomocné, obrábacie a pracovné</t>
  </si>
  <si>
    <t xml:space="preserve">Pracovné, príp. cestné dopravné priestory ako zdroje pádu osôb </t>
  </si>
  <si>
    <t>Náradie, nástroje, ručne ovládané strojčeky a prístroje</t>
  </si>
  <si>
    <t>Zdvíhadlá a dopravníky, zdvíhacie a dopravné pomôcky</t>
  </si>
  <si>
    <t xml:space="preserve">Priemyselné škodliviny, horúce látky a predmety, oheň a výbušniny </t>
  </si>
  <si>
    <t>Kotly, nádoby a vedenia (potrubie) pod tlakom</t>
  </si>
  <si>
    <t>Nepriaznivý stav alebo chybné usporiadania pracoviska, príp. komunikácie (aj keď je pracovisko zdrojom úrazu)</t>
  </si>
  <si>
    <t>Neoboznámenosť s podmienkami bezpečnej práce a nedostatok potrebnej kvalifikácie (teor.vedomosti,šikovnosti)</t>
  </si>
  <si>
    <t>Ohrozenie inými osobami (odvedenie pozornosti pri práci - žarty, hádky, a iné nesprávne a nebezpečné konanie</t>
  </si>
  <si>
    <t>Druh úrazu</t>
  </si>
  <si>
    <t xml:space="preserve">Počet pracovných úrazov, nebezpečných udalostí a závažných priemyselných havárií                                                </t>
  </si>
  <si>
    <t>registrované</t>
  </si>
  <si>
    <t>nebezpečné udalosti            a závažné priemyselné havárie</t>
  </si>
  <si>
    <t>Príloha č. 29 - II (pokračovanie)</t>
  </si>
  <si>
    <t>s ťažkou ujmou             na zdraví</t>
  </si>
  <si>
    <t>s ťažkou ujmou            na zdraví</t>
  </si>
  <si>
    <t>s ťažkou ujmou         na zdraví</t>
  </si>
  <si>
    <t>nebezpečné udalosti           a závažné priemyselné havárie</t>
  </si>
  <si>
    <t>Celkový počet registrovaných pracovných úrazov</t>
  </si>
  <si>
    <t>*    -  táto definícia platí od 01. 07. 2006 (viď zákon č. 124/2006 Z. z.)</t>
  </si>
  <si>
    <t>povrchové prevádzky *</t>
  </si>
  <si>
    <r>
      <t xml:space="preserve">Počet vyšetrovaných závažných pracovných úrazov a havárií                   </t>
    </r>
    <r>
      <rPr>
        <sz val="10"/>
        <rFont val="Arial"/>
        <family val="2"/>
        <charset val="238"/>
      </rPr>
      <t xml:space="preserve">        </t>
    </r>
  </si>
  <si>
    <t>* - VKŠ Novoveská Huta</t>
  </si>
  <si>
    <t>Závažné pracovné úrazy</t>
  </si>
  <si>
    <t>Pri dobývaní</t>
  </si>
  <si>
    <t xml:space="preserve"> </t>
  </si>
  <si>
    <t>ropy a zemného plynu</t>
  </si>
  <si>
    <t>štrkopieskov a pieskov</t>
  </si>
  <si>
    <t>nebezpečné udalosti               a závažné priemyselné havárie</t>
  </si>
  <si>
    <t>Príloha č. 31 - I./II.</t>
  </si>
  <si>
    <t>Príloha č. 29 - I.</t>
  </si>
  <si>
    <t>Iné dozorované organizácie*</t>
  </si>
  <si>
    <t>Celkový počet registrovaných           pracovných úrazov</t>
  </si>
  <si>
    <t>s ťažkou ujmou na zdraví *</t>
  </si>
  <si>
    <t xml:space="preserve">Nezistené príčiny </t>
  </si>
  <si>
    <t>Príloha č. 31-II./II.</t>
  </si>
  <si>
    <t>Počet pracovných úrazov, nebezpečných udalostí a závažných priemyselných havárií                                                 na povrchu a v podzemí hlbinných baní</t>
  </si>
  <si>
    <t>SPOLU                     pri dobývaní</t>
  </si>
  <si>
    <t>ostatných                 nerastov</t>
  </si>
  <si>
    <t>iných nerastov*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</si>
</sst>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07">
    <xf numFmtId="0" fontId="0" fillId="0" borderId="0" xfId="0"/>
    <xf numFmtId="0" fontId="3" fillId="0" borderId="0" xfId="0" applyFont="1" applyFill="1"/>
    <xf numFmtId="0" fontId="3" fillId="0" borderId="0" xfId="1" applyFont="1" applyFill="1" applyAlignment="1">
      <alignment vertical="center"/>
    </xf>
    <xf numFmtId="0" fontId="4" fillId="0" borderId="0" xfId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left"/>
    </xf>
    <xf numFmtId="3" fontId="6" fillId="0" borderId="1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right" vertical="center"/>
    </xf>
    <xf numFmtId="0" fontId="3" fillId="0" borderId="0" xfId="0" applyFont="1"/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3" fillId="0" borderId="0" xfId="1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0" xfId="2" applyFont="1" applyFill="1"/>
    <xf numFmtId="0" fontId="3" fillId="0" borderId="0" xfId="2" applyFont="1" applyFill="1" applyAlignment="1">
      <alignment vertical="center"/>
    </xf>
    <xf numFmtId="1" fontId="3" fillId="0" borderId="1" xfId="2" applyNumberFormat="1" applyFont="1" applyFill="1" applyBorder="1" applyAlignment="1">
      <alignment horizontal="center"/>
    </xf>
    <xf numFmtId="0" fontId="3" fillId="0" borderId="0" xfId="2" applyFont="1" applyFill="1" applyAlignment="1">
      <alignment horizontal="center"/>
    </xf>
    <xf numFmtId="0" fontId="3" fillId="0" borderId="0" xfId="0" applyFont="1" applyFill="1" applyAlignment="1">
      <alignment vertical="center"/>
    </xf>
    <xf numFmtId="0" fontId="3" fillId="0" borderId="4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0" xfId="2" applyFont="1" applyFill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3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3" fontId="6" fillId="2" borderId="1" xfId="0" applyNumberFormat="1" applyFont="1" applyFill="1" applyBorder="1" applyAlignment="1">
      <alignment horizontal="center" vertical="center" shrinkToFit="1"/>
    </xf>
    <xf numFmtId="1" fontId="3" fillId="2" borderId="1" xfId="2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3" fontId="6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vertical="center"/>
    </xf>
    <xf numFmtId="3" fontId="6" fillId="0" borderId="1" xfId="2" applyNumberFormat="1" applyFont="1" applyFill="1" applyBorder="1" applyAlignment="1" applyProtection="1">
      <alignment horizontal="center" vertical="center" shrinkToFit="1"/>
      <protection locked="0"/>
    </xf>
    <xf numFmtId="3" fontId="6" fillId="2" borderId="1" xfId="2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4" fillId="2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1" xfId="2" applyFont="1" applyFill="1" applyBorder="1" applyAlignment="1" applyProtection="1">
      <alignment horizontal="center" vertical="center"/>
      <protection locked="0"/>
    </xf>
    <xf numFmtId="1" fontId="3" fillId="0" borderId="1" xfId="2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shrinkToFit="1"/>
    </xf>
    <xf numFmtId="3" fontId="3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>
      <alignment horizontal="left" vertical="center" wrapText="1" shrinkToFit="1"/>
    </xf>
    <xf numFmtId="0" fontId="3" fillId="3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shrinkToFit="1"/>
    </xf>
    <xf numFmtId="0" fontId="4" fillId="2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vertical="center"/>
    </xf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/>
  </cellXfs>
  <cellStyles count="3">
    <cellStyle name="Normálna" xfId="0" builtinId="0"/>
    <cellStyle name="Normálna 2" xfId="2"/>
    <cellStyle name="normální_HBU_28-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tabSelected="1" view="pageBreakPreview" zoomScale="120" zoomScaleNormal="100" zoomScaleSheetLayoutView="120" workbookViewId="0">
      <pane ySplit="4" topLeftCell="A5" activePane="bottomLeft" state="frozen"/>
      <selection activeCell="B12" sqref="B12"/>
      <selection pane="bottomLeft" activeCell="C18" sqref="C18"/>
    </sheetView>
  </sheetViews>
  <sheetFormatPr defaultColWidth="8.85546875" defaultRowHeight="20.100000000000001" customHeight="1" x14ac:dyDescent="0.2"/>
  <cols>
    <col min="1" max="1" width="26.42578125" style="15" customWidth="1"/>
    <col min="2" max="3" width="17.85546875" style="15" customWidth="1"/>
    <col min="4" max="4" width="14.5703125" style="15" customWidth="1"/>
    <col min="5" max="5" width="17.85546875" style="15" customWidth="1"/>
    <col min="6" max="16384" width="8.85546875" style="15"/>
  </cols>
  <sheetData>
    <row r="1" spans="1:6" ht="20.100000000000001" customHeight="1" x14ac:dyDescent="0.2">
      <c r="A1" s="3" t="s">
        <v>89</v>
      </c>
      <c r="B1" s="2"/>
      <c r="C1" s="2"/>
      <c r="D1" s="2"/>
      <c r="E1" s="24" t="s">
        <v>63</v>
      </c>
    </row>
    <row r="2" spans="1:6" ht="12" customHeight="1" x14ac:dyDescent="0.2">
      <c r="B2" s="4"/>
      <c r="C2" s="4"/>
      <c r="D2" s="4"/>
      <c r="E2" s="24"/>
      <c r="F2" s="2"/>
    </row>
    <row r="3" spans="1:6" ht="20.100000000000001" customHeight="1" x14ac:dyDescent="0.2">
      <c r="A3" s="73" t="s">
        <v>77</v>
      </c>
      <c r="B3" s="75" t="s">
        <v>64</v>
      </c>
      <c r="C3" s="75"/>
      <c r="D3" s="75"/>
      <c r="E3" s="76" t="s">
        <v>3</v>
      </c>
      <c r="F3" s="2"/>
    </row>
    <row r="4" spans="1:6" s="36" customFormat="1" ht="35.25" customHeight="1" x14ac:dyDescent="0.2">
      <c r="A4" s="74"/>
      <c r="B4" s="50" t="s">
        <v>18</v>
      </c>
      <c r="C4" s="50" t="s">
        <v>65</v>
      </c>
      <c r="D4" s="50" t="s">
        <v>88</v>
      </c>
      <c r="E4" s="76"/>
      <c r="F4" s="35"/>
    </row>
    <row r="5" spans="1:6" ht="20.100000000000001" customHeight="1" x14ac:dyDescent="0.2">
      <c r="A5" s="51" t="s">
        <v>91</v>
      </c>
      <c r="B5" s="52">
        <v>3</v>
      </c>
      <c r="C5" s="52"/>
      <c r="D5" s="52"/>
      <c r="E5" s="53">
        <f>SUM(B5:D5)</f>
        <v>3</v>
      </c>
      <c r="F5" s="2"/>
    </row>
    <row r="6" spans="1:6" ht="20.100000000000001" customHeight="1" x14ac:dyDescent="0.2">
      <c r="A6" s="51" t="s">
        <v>2</v>
      </c>
      <c r="B6" s="52">
        <v>8</v>
      </c>
      <c r="C6" s="52"/>
      <c r="D6" s="52">
        <v>1</v>
      </c>
      <c r="E6" s="53">
        <f>SUM(B6:D6)</f>
        <v>9</v>
      </c>
      <c r="F6" s="2"/>
    </row>
    <row r="7" spans="1:6" ht="6.75" customHeight="1" x14ac:dyDescent="0.2">
      <c r="A7" s="2"/>
      <c r="B7" s="2"/>
      <c r="C7" s="2"/>
      <c r="D7" s="2"/>
      <c r="E7" s="2"/>
      <c r="F7" s="2"/>
    </row>
    <row r="8" spans="1:6" ht="16.5" customHeight="1" x14ac:dyDescent="0.2">
      <c r="A8" s="2" t="s">
        <v>66</v>
      </c>
      <c r="B8" s="2"/>
      <c r="C8" s="2"/>
      <c r="D8" s="2"/>
      <c r="E8" s="2"/>
      <c r="F8" s="2"/>
    </row>
    <row r="9" spans="1:6" ht="20.100000000000001" customHeight="1" x14ac:dyDescent="0.2">
      <c r="A9" s="2"/>
      <c r="B9" s="2"/>
      <c r="C9" s="2"/>
      <c r="D9" s="2"/>
      <c r="E9" s="2"/>
      <c r="F9" s="2"/>
    </row>
    <row r="10" spans="1:6" ht="20.100000000000001" customHeight="1" x14ac:dyDescent="0.2">
      <c r="A10" s="2"/>
      <c r="B10" s="2"/>
      <c r="C10" s="2"/>
      <c r="D10" s="2"/>
      <c r="E10" s="2"/>
      <c r="F10" s="2"/>
    </row>
    <row r="11" spans="1:6" ht="20.100000000000001" customHeight="1" x14ac:dyDescent="0.2">
      <c r="A11" s="2"/>
      <c r="B11" s="2"/>
      <c r="C11" s="2"/>
      <c r="D11" s="2"/>
      <c r="E11" s="2"/>
      <c r="F11" s="2"/>
    </row>
    <row r="12" spans="1:6" ht="20.100000000000001" customHeight="1" x14ac:dyDescent="0.2">
      <c r="A12" s="2"/>
      <c r="B12" s="2"/>
      <c r="C12" s="2"/>
      <c r="D12" s="2"/>
      <c r="E12" s="2"/>
      <c r="F12" s="2"/>
    </row>
    <row r="13" spans="1:6" ht="20.100000000000001" customHeight="1" x14ac:dyDescent="0.2">
      <c r="A13" s="2"/>
      <c r="B13" s="2"/>
      <c r="C13" s="2"/>
      <c r="D13" s="2"/>
      <c r="E13" s="2"/>
      <c r="F13" s="2"/>
    </row>
    <row r="14" spans="1:6" ht="20.100000000000001" customHeight="1" x14ac:dyDescent="0.2">
      <c r="A14" s="2"/>
      <c r="B14" s="2"/>
      <c r="C14" s="2"/>
      <c r="D14" s="2"/>
      <c r="E14" s="2"/>
      <c r="F14" s="2"/>
    </row>
    <row r="15" spans="1:6" ht="20.100000000000001" customHeight="1" x14ac:dyDescent="0.2">
      <c r="A15" s="2"/>
      <c r="B15" s="2"/>
      <c r="C15" s="2"/>
      <c r="D15" s="35"/>
      <c r="E15" s="2"/>
      <c r="F15" s="2"/>
    </row>
  </sheetData>
  <sheetProtection selectLockedCells="1"/>
  <mergeCells count="3">
    <mergeCell ref="A3:A4"/>
    <mergeCell ref="B3:D3"/>
    <mergeCell ref="E3:E4"/>
  </mergeCells>
  <phoneticPr fontId="2" type="noConversion"/>
  <printOptions horizontalCentered="1" verticalCentered="1"/>
  <pageMargins left="1" right="1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3"/>
  <sheetViews>
    <sheetView showGridLines="0" zoomScaleNormal="100" zoomScaleSheetLayoutView="100" workbookViewId="0">
      <pane xSplit="2" ySplit="7" topLeftCell="C57" activePane="bottomRight" state="frozen"/>
      <selection sqref="A1:E8"/>
      <selection pane="topRight" sqref="A1:E8"/>
      <selection pane="bottomLeft" sqref="A1:E8"/>
      <selection pane="bottomRight" activeCell="H119" sqref="H119"/>
    </sheetView>
  </sheetViews>
  <sheetFormatPr defaultColWidth="8.85546875" defaultRowHeight="12.75" x14ac:dyDescent="0.2"/>
  <cols>
    <col min="1" max="1" width="16.85546875" style="1" customWidth="1"/>
    <col min="2" max="2" width="11.140625" style="1" customWidth="1"/>
    <col min="3" max="3" width="11.85546875" style="1" customWidth="1"/>
    <col min="4" max="4" width="9.42578125" style="1" customWidth="1"/>
    <col min="5" max="5" width="11" style="1" customWidth="1"/>
    <col min="6" max="6" width="13.42578125" style="1" customWidth="1"/>
    <col min="7" max="16384" width="8.85546875" style="1"/>
  </cols>
  <sheetData>
    <row r="1" spans="1:45" x14ac:dyDescent="0.2">
      <c r="E1" s="86" t="s">
        <v>98</v>
      </c>
      <c r="F1" s="86"/>
    </row>
    <row r="2" spans="1:45" x14ac:dyDescent="0.2">
      <c r="A2" s="14" t="s">
        <v>78</v>
      </c>
      <c r="B2" s="4"/>
      <c r="C2" s="4"/>
      <c r="D2" s="4"/>
      <c r="E2" s="5"/>
      <c r="F2" s="4"/>
    </row>
    <row r="3" spans="1:45" ht="6.75" customHeight="1" x14ac:dyDescent="0.2">
      <c r="B3" s="4"/>
      <c r="C3" s="4"/>
      <c r="D3" s="4"/>
      <c r="E3" s="4"/>
      <c r="F3" s="4"/>
    </row>
    <row r="4" spans="1:45" ht="16.899999999999999" customHeight="1" x14ac:dyDescent="0.2">
      <c r="A4" s="79" t="s">
        <v>92</v>
      </c>
      <c r="B4" s="79" t="s">
        <v>0</v>
      </c>
      <c r="C4" s="79" t="s">
        <v>1</v>
      </c>
      <c r="D4" s="79"/>
      <c r="E4" s="79"/>
      <c r="F4" s="81" t="s">
        <v>96</v>
      </c>
    </row>
    <row r="5" spans="1:45" ht="18.75" customHeight="1" x14ac:dyDescent="0.2">
      <c r="A5" s="79"/>
      <c r="B5" s="79"/>
      <c r="C5" s="82" t="s">
        <v>79</v>
      </c>
      <c r="D5" s="80" t="s">
        <v>4</v>
      </c>
      <c r="E5" s="80"/>
      <c r="F5" s="77"/>
    </row>
    <row r="6" spans="1:45" ht="12.75" customHeight="1" x14ac:dyDescent="0.2">
      <c r="A6" s="79"/>
      <c r="B6" s="79"/>
      <c r="C6" s="79"/>
      <c r="D6" s="82" t="s">
        <v>5</v>
      </c>
      <c r="E6" s="81" t="s">
        <v>83</v>
      </c>
      <c r="F6" s="77"/>
    </row>
    <row r="7" spans="1:45" ht="30" customHeight="1" x14ac:dyDescent="0.2">
      <c r="A7" s="83"/>
      <c r="B7" s="83"/>
      <c r="C7" s="85"/>
      <c r="D7" s="83"/>
      <c r="E7" s="77"/>
      <c r="F7" s="7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</row>
    <row r="8" spans="1:45" x14ac:dyDescent="0.2">
      <c r="A8" s="84" t="s">
        <v>6</v>
      </c>
      <c r="B8" s="54">
        <v>2015</v>
      </c>
      <c r="C8" s="6">
        <v>148</v>
      </c>
      <c r="D8" s="6">
        <v>0</v>
      </c>
      <c r="E8" s="6">
        <v>2</v>
      </c>
      <c r="F8" s="6">
        <v>1</v>
      </c>
    </row>
    <row r="9" spans="1:45" x14ac:dyDescent="0.2">
      <c r="A9" s="84"/>
      <c r="B9" s="54">
        <v>2016</v>
      </c>
      <c r="C9" s="6">
        <v>145</v>
      </c>
      <c r="D9" s="6">
        <v>0</v>
      </c>
      <c r="E9" s="6">
        <v>1</v>
      </c>
      <c r="F9" s="6">
        <v>1</v>
      </c>
    </row>
    <row r="10" spans="1:45" x14ac:dyDescent="0.2">
      <c r="A10" s="84"/>
      <c r="B10" s="54">
        <v>2017</v>
      </c>
      <c r="C10" s="40">
        <v>134</v>
      </c>
      <c r="D10" s="40">
        <v>1</v>
      </c>
      <c r="E10" s="40">
        <v>2</v>
      </c>
      <c r="F10" s="40">
        <v>1</v>
      </c>
    </row>
    <row r="11" spans="1:45" x14ac:dyDescent="0.2">
      <c r="A11" s="84"/>
      <c r="B11" s="54">
        <v>2018</v>
      </c>
      <c r="C11" s="40">
        <v>136</v>
      </c>
      <c r="D11" s="40">
        <v>1</v>
      </c>
      <c r="E11" s="40">
        <v>1</v>
      </c>
      <c r="F11" s="40">
        <v>1</v>
      </c>
    </row>
    <row r="12" spans="1:45" x14ac:dyDescent="0.2">
      <c r="A12" s="84"/>
      <c r="B12" s="54">
        <v>2019</v>
      </c>
      <c r="C12" s="40">
        <v>113</v>
      </c>
      <c r="D12" s="40"/>
      <c r="E12" s="40">
        <v>1</v>
      </c>
      <c r="F12" s="40">
        <v>8</v>
      </c>
    </row>
    <row r="13" spans="1:45" x14ac:dyDescent="0.2">
      <c r="A13" s="84" t="s">
        <v>7</v>
      </c>
      <c r="B13" s="54">
        <v>2015</v>
      </c>
      <c r="C13" s="6">
        <v>9</v>
      </c>
      <c r="D13" s="6">
        <v>0</v>
      </c>
      <c r="E13" s="6">
        <v>0</v>
      </c>
      <c r="F13" s="6">
        <v>0</v>
      </c>
    </row>
    <row r="14" spans="1:45" x14ac:dyDescent="0.2">
      <c r="A14" s="84"/>
      <c r="B14" s="54">
        <v>2016</v>
      </c>
      <c r="C14" s="6">
        <v>12</v>
      </c>
      <c r="D14" s="6">
        <v>0</v>
      </c>
      <c r="E14" s="6">
        <v>0</v>
      </c>
      <c r="F14" s="6">
        <v>0</v>
      </c>
    </row>
    <row r="15" spans="1:45" x14ac:dyDescent="0.2">
      <c r="A15" s="84"/>
      <c r="B15" s="54">
        <v>2017</v>
      </c>
      <c r="C15" s="40">
        <v>7</v>
      </c>
      <c r="D15" s="40">
        <v>0</v>
      </c>
      <c r="E15" s="40">
        <v>0</v>
      </c>
      <c r="F15" s="40">
        <v>0</v>
      </c>
    </row>
    <row r="16" spans="1:45" x14ac:dyDescent="0.2">
      <c r="A16" s="84"/>
      <c r="B16" s="54">
        <v>2018</v>
      </c>
      <c r="C16" s="40">
        <v>12</v>
      </c>
      <c r="D16" s="40"/>
      <c r="E16" s="40"/>
      <c r="F16" s="40"/>
    </row>
    <row r="17" spans="1:6" x14ac:dyDescent="0.2">
      <c r="A17" s="84"/>
      <c r="B17" s="54">
        <v>2019</v>
      </c>
      <c r="C17" s="40">
        <v>6</v>
      </c>
      <c r="D17" s="40"/>
      <c r="E17" s="40"/>
      <c r="F17" s="40"/>
    </row>
    <row r="18" spans="1:6" x14ac:dyDescent="0.2">
      <c r="A18" s="88" t="s">
        <v>94</v>
      </c>
      <c r="B18" s="54">
        <v>2015</v>
      </c>
      <c r="C18" s="6">
        <v>4</v>
      </c>
      <c r="D18" s="6">
        <v>0</v>
      </c>
      <c r="E18" s="6">
        <v>0</v>
      </c>
      <c r="F18" s="6">
        <v>0</v>
      </c>
    </row>
    <row r="19" spans="1:6" x14ac:dyDescent="0.2">
      <c r="A19" s="88"/>
      <c r="B19" s="54">
        <v>2016</v>
      </c>
      <c r="C19" s="6">
        <v>1</v>
      </c>
      <c r="D19" s="6">
        <v>0</v>
      </c>
      <c r="E19" s="6">
        <v>0</v>
      </c>
      <c r="F19" s="6">
        <v>0</v>
      </c>
    </row>
    <row r="20" spans="1:6" x14ac:dyDescent="0.2">
      <c r="A20" s="88"/>
      <c r="B20" s="54">
        <v>2017</v>
      </c>
      <c r="C20" s="40">
        <v>1</v>
      </c>
      <c r="D20" s="40">
        <v>0</v>
      </c>
      <c r="E20" s="40">
        <v>0</v>
      </c>
      <c r="F20" s="40">
        <v>1</v>
      </c>
    </row>
    <row r="21" spans="1:6" x14ac:dyDescent="0.2">
      <c r="A21" s="88"/>
      <c r="B21" s="54">
        <v>2018</v>
      </c>
      <c r="C21" s="40">
        <v>1</v>
      </c>
      <c r="D21" s="40"/>
      <c r="E21" s="40"/>
      <c r="F21" s="40"/>
    </row>
    <row r="22" spans="1:6" x14ac:dyDescent="0.2">
      <c r="A22" s="88"/>
      <c r="B22" s="54">
        <v>2019</v>
      </c>
      <c r="C22" s="40">
        <v>3</v>
      </c>
      <c r="D22" s="40"/>
      <c r="E22" s="40"/>
      <c r="F22" s="40">
        <v>1</v>
      </c>
    </row>
    <row r="23" spans="1:6" x14ac:dyDescent="0.2">
      <c r="A23" s="88" t="s">
        <v>8</v>
      </c>
      <c r="B23" s="54">
        <v>2015</v>
      </c>
      <c r="C23" s="6">
        <v>12</v>
      </c>
      <c r="D23" s="6">
        <v>0</v>
      </c>
      <c r="E23" s="6">
        <v>0</v>
      </c>
      <c r="F23" s="6">
        <v>0</v>
      </c>
    </row>
    <row r="24" spans="1:6" x14ac:dyDescent="0.2">
      <c r="A24" s="88"/>
      <c r="B24" s="54">
        <v>2016</v>
      </c>
      <c r="C24" s="6">
        <v>21</v>
      </c>
      <c r="D24" s="6">
        <v>0</v>
      </c>
      <c r="E24" s="6">
        <v>0</v>
      </c>
      <c r="F24" s="6">
        <v>0</v>
      </c>
    </row>
    <row r="25" spans="1:6" x14ac:dyDescent="0.2">
      <c r="A25" s="88"/>
      <c r="B25" s="54">
        <v>2017</v>
      </c>
      <c r="C25" s="40">
        <v>13</v>
      </c>
      <c r="D25" s="40">
        <v>0</v>
      </c>
      <c r="E25" s="40">
        <v>0</v>
      </c>
      <c r="F25" s="40">
        <v>0</v>
      </c>
    </row>
    <row r="26" spans="1:6" x14ac:dyDescent="0.2">
      <c r="A26" s="88"/>
      <c r="B26" s="54">
        <v>2018</v>
      </c>
      <c r="C26" s="40">
        <v>18</v>
      </c>
      <c r="D26" s="40"/>
      <c r="E26" s="40"/>
      <c r="F26" s="40"/>
    </row>
    <row r="27" spans="1:6" x14ac:dyDescent="0.2">
      <c r="A27" s="88"/>
      <c r="B27" s="54">
        <v>2019</v>
      </c>
      <c r="C27" s="40">
        <v>33</v>
      </c>
      <c r="D27" s="40"/>
      <c r="E27" s="40"/>
      <c r="F27" s="40"/>
    </row>
    <row r="28" spans="1:6" x14ac:dyDescent="0.2">
      <c r="A28" s="88" t="s">
        <v>9</v>
      </c>
      <c r="B28" s="54">
        <v>2015</v>
      </c>
      <c r="C28" s="6">
        <v>0</v>
      </c>
      <c r="D28" s="6">
        <v>0</v>
      </c>
      <c r="E28" s="6">
        <v>0</v>
      </c>
      <c r="F28" s="6">
        <v>0</v>
      </c>
    </row>
    <row r="29" spans="1:6" x14ac:dyDescent="0.2">
      <c r="A29" s="88"/>
      <c r="B29" s="54">
        <v>2016</v>
      </c>
      <c r="C29" s="6">
        <v>0</v>
      </c>
      <c r="D29" s="6">
        <v>0</v>
      </c>
      <c r="E29" s="6">
        <v>0</v>
      </c>
      <c r="F29" s="6">
        <v>0</v>
      </c>
    </row>
    <row r="30" spans="1:6" x14ac:dyDescent="0.2">
      <c r="A30" s="88"/>
      <c r="B30" s="54">
        <v>2017</v>
      </c>
      <c r="C30" s="40">
        <v>0</v>
      </c>
      <c r="D30" s="40">
        <v>0</v>
      </c>
      <c r="E30" s="40">
        <v>0</v>
      </c>
      <c r="F30" s="40">
        <v>0</v>
      </c>
    </row>
    <row r="31" spans="1:6" x14ac:dyDescent="0.2">
      <c r="A31" s="88"/>
      <c r="B31" s="54">
        <v>2018</v>
      </c>
      <c r="C31" s="40"/>
      <c r="D31" s="40"/>
      <c r="E31" s="40"/>
      <c r="F31" s="40"/>
    </row>
    <row r="32" spans="1:6" x14ac:dyDescent="0.2">
      <c r="A32" s="88"/>
      <c r="B32" s="54">
        <v>2019</v>
      </c>
      <c r="C32" s="40"/>
      <c r="D32" s="40"/>
      <c r="E32" s="40"/>
      <c r="F32" s="40"/>
    </row>
    <row r="33" spans="1:6" x14ac:dyDescent="0.2">
      <c r="A33" s="88" t="s">
        <v>10</v>
      </c>
      <c r="B33" s="54">
        <v>2015</v>
      </c>
      <c r="C33" s="6">
        <v>3</v>
      </c>
      <c r="D33" s="6">
        <v>1</v>
      </c>
      <c r="E33" s="6">
        <v>0</v>
      </c>
      <c r="F33" s="6">
        <v>0</v>
      </c>
    </row>
    <row r="34" spans="1:6" x14ac:dyDescent="0.2">
      <c r="A34" s="88"/>
      <c r="B34" s="54">
        <v>2016</v>
      </c>
      <c r="C34" s="6">
        <v>6</v>
      </c>
      <c r="D34" s="6">
        <v>1</v>
      </c>
      <c r="E34" s="6">
        <v>0</v>
      </c>
      <c r="F34" s="6">
        <v>0</v>
      </c>
    </row>
    <row r="35" spans="1:6" x14ac:dyDescent="0.2">
      <c r="A35" s="88"/>
      <c r="B35" s="54">
        <v>2017</v>
      </c>
      <c r="C35" s="40">
        <v>4</v>
      </c>
      <c r="D35" s="40">
        <v>0</v>
      </c>
      <c r="E35" s="40">
        <v>1</v>
      </c>
      <c r="F35" s="40">
        <v>0</v>
      </c>
    </row>
    <row r="36" spans="1:6" x14ac:dyDescent="0.2">
      <c r="A36" s="88"/>
      <c r="B36" s="54">
        <v>2018</v>
      </c>
      <c r="C36" s="40">
        <v>2</v>
      </c>
      <c r="D36" s="40"/>
      <c r="E36" s="40"/>
      <c r="F36" s="40"/>
    </row>
    <row r="37" spans="1:6" x14ac:dyDescent="0.2">
      <c r="A37" s="88"/>
      <c r="B37" s="54">
        <v>2019</v>
      </c>
      <c r="C37" s="40">
        <v>6</v>
      </c>
      <c r="D37" s="40"/>
      <c r="E37" s="40"/>
      <c r="F37" s="40"/>
    </row>
    <row r="38" spans="1:6" x14ac:dyDescent="0.2">
      <c r="A38" s="88" t="s">
        <v>95</v>
      </c>
      <c r="B38" s="54">
        <v>2015</v>
      </c>
      <c r="C38" s="6">
        <v>2</v>
      </c>
      <c r="D38" s="6">
        <v>0</v>
      </c>
      <c r="E38" s="6">
        <v>0</v>
      </c>
      <c r="F38" s="6">
        <v>0</v>
      </c>
    </row>
    <row r="39" spans="1:6" x14ac:dyDescent="0.2">
      <c r="A39" s="88"/>
      <c r="B39" s="54">
        <v>2016</v>
      </c>
      <c r="C39" s="6">
        <v>6</v>
      </c>
      <c r="D39" s="6">
        <v>0</v>
      </c>
      <c r="E39" s="6">
        <v>0</v>
      </c>
      <c r="F39" s="6">
        <v>0</v>
      </c>
    </row>
    <row r="40" spans="1:6" x14ac:dyDescent="0.2">
      <c r="A40" s="88"/>
      <c r="B40" s="54">
        <v>2017</v>
      </c>
      <c r="C40" s="40">
        <v>4</v>
      </c>
      <c r="D40" s="40">
        <v>0</v>
      </c>
      <c r="E40" s="40">
        <v>1</v>
      </c>
      <c r="F40" s="40">
        <v>0</v>
      </c>
    </row>
    <row r="41" spans="1:6" x14ac:dyDescent="0.2">
      <c r="A41" s="88"/>
      <c r="B41" s="54">
        <v>2018</v>
      </c>
      <c r="C41" s="40">
        <v>3</v>
      </c>
      <c r="D41" s="40"/>
      <c r="E41" s="40"/>
      <c r="F41" s="40"/>
    </row>
    <row r="42" spans="1:6" x14ac:dyDescent="0.2">
      <c r="A42" s="88"/>
      <c r="B42" s="54">
        <v>2019</v>
      </c>
      <c r="C42" s="40">
        <v>1</v>
      </c>
      <c r="D42" s="40"/>
      <c r="E42" s="40"/>
      <c r="F42" s="40"/>
    </row>
    <row r="43" spans="1:6" x14ac:dyDescent="0.2">
      <c r="A43" s="8"/>
      <c r="B43" s="9"/>
      <c r="C43" s="10"/>
      <c r="D43" s="78" t="s">
        <v>81</v>
      </c>
      <c r="E43" s="78"/>
      <c r="F43" s="78"/>
    </row>
    <row r="44" spans="1:6" x14ac:dyDescent="0.2">
      <c r="A44" s="14" t="s">
        <v>78</v>
      </c>
      <c r="B44" s="4"/>
      <c r="C44" s="4"/>
      <c r="D44" s="4"/>
      <c r="E44" s="5"/>
      <c r="F44" s="4"/>
    </row>
    <row r="45" spans="1:6" ht="6" customHeight="1" x14ac:dyDescent="0.2"/>
    <row r="46" spans="1:6" ht="16.149999999999999" customHeight="1" x14ac:dyDescent="0.2">
      <c r="A46" s="79" t="s">
        <v>92</v>
      </c>
      <c r="B46" s="85" t="s">
        <v>0</v>
      </c>
      <c r="C46" s="79" t="s">
        <v>1</v>
      </c>
      <c r="D46" s="79"/>
      <c r="E46" s="79"/>
      <c r="F46" s="77" t="s">
        <v>80</v>
      </c>
    </row>
    <row r="47" spans="1:6" ht="12.75" customHeight="1" x14ac:dyDescent="0.2">
      <c r="A47" s="79"/>
      <c r="B47" s="83"/>
      <c r="C47" s="83" t="s">
        <v>79</v>
      </c>
      <c r="D47" s="77" t="s">
        <v>4</v>
      </c>
      <c r="E47" s="77"/>
      <c r="F47" s="77"/>
    </row>
    <row r="48" spans="1:6" ht="12.75" customHeight="1" x14ac:dyDescent="0.2">
      <c r="A48" s="79"/>
      <c r="B48" s="83"/>
      <c r="C48" s="83"/>
      <c r="D48" s="82" t="s">
        <v>5</v>
      </c>
      <c r="E48" s="81" t="s">
        <v>82</v>
      </c>
      <c r="F48" s="77"/>
    </row>
    <row r="49" spans="1:6" ht="13.9" hidden="1" customHeight="1" thickBot="1" x14ac:dyDescent="0.25">
      <c r="A49" s="83"/>
      <c r="B49" s="83"/>
      <c r="C49" s="83"/>
      <c r="D49" s="83"/>
      <c r="E49" s="77"/>
      <c r="F49" s="77"/>
    </row>
    <row r="50" spans="1:6" ht="13.15" hidden="1" customHeight="1" x14ac:dyDescent="0.2">
      <c r="A50" s="83"/>
      <c r="B50" s="83"/>
      <c r="C50" s="83"/>
      <c r="D50" s="83"/>
      <c r="E50" s="77"/>
      <c r="F50" s="77"/>
    </row>
    <row r="51" spans="1:6" ht="13.9" hidden="1" customHeight="1" thickBot="1" x14ac:dyDescent="0.25">
      <c r="A51" s="83"/>
      <c r="B51" s="83"/>
      <c r="C51" s="83"/>
      <c r="D51" s="83"/>
      <c r="E51" s="77"/>
      <c r="F51" s="77"/>
    </row>
    <row r="52" spans="1:6" ht="13.9" hidden="1" customHeight="1" thickBot="1" x14ac:dyDescent="0.25">
      <c r="A52" s="83"/>
      <c r="B52" s="83"/>
      <c r="C52" s="83"/>
      <c r="D52" s="83"/>
      <c r="E52" s="77"/>
      <c r="F52" s="77"/>
    </row>
    <row r="53" spans="1:6" ht="13.9" hidden="1" customHeight="1" thickBot="1" x14ac:dyDescent="0.25">
      <c r="A53" s="83"/>
      <c r="B53" s="83"/>
      <c r="C53" s="83"/>
      <c r="D53" s="83"/>
      <c r="E53" s="77"/>
      <c r="F53" s="77"/>
    </row>
    <row r="54" spans="1:6" ht="33" customHeight="1" x14ac:dyDescent="0.2">
      <c r="A54" s="83"/>
      <c r="B54" s="83"/>
      <c r="C54" s="83"/>
      <c r="D54" s="83"/>
      <c r="E54" s="77"/>
      <c r="F54" s="77"/>
    </row>
    <row r="55" spans="1:6" x14ac:dyDescent="0.2">
      <c r="A55" s="88" t="s">
        <v>11</v>
      </c>
      <c r="B55" s="54">
        <v>2015</v>
      </c>
      <c r="C55" s="6">
        <v>0</v>
      </c>
      <c r="D55" s="6">
        <v>0</v>
      </c>
      <c r="E55" s="6">
        <v>0</v>
      </c>
      <c r="F55" s="6">
        <v>0</v>
      </c>
    </row>
    <row r="56" spans="1:6" x14ac:dyDescent="0.2">
      <c r="A56" s="88"/>
      <c r="B56" s="54">
        <v>2016</v>
      </c>
      <c r="C56" s="6">
        <v>0</v>
      </c>
      <c r="D56" s="6">
        <v>0</v>
      </c>
      <c r="E56" s="6">
        <v>0</v>
      </c>
      <c r="F56" s="6">
        <v>0</v>
      </c>
    </row>
    <row r="57" spans="1:6" x14ac:dyDescent="0.2">
      <c r="A57" s="88"/>
      <c r="B57" s="54">
        <v>2017</v>
      </c>
      <c r="C57" s="40">
        <v>0</v>
      </c>
      <c r="D57" s="40">
        <v>0</v>
      </c>
      <c r="E57" s="40">
        <v>0</v>
      </c>
      <c r="F57" s="40">
        <v>0</v>
      </c>
    </row>
    <row r="58" spans="1:6" x14ac:dyDescent="0.2">
      <c r="A58" s="88"/>
      <c r="B58" s="54">
        <v>2018</v>
      </c>
      <c r="C58" s="40"/>
      <c r="D58" s="40"/>
      <c r="E58" s="40"/>
      <c r="F58" s="40"/>
    </row>
    <row r="59" spans="1:6" x14ac:dyDescent="0.2">
      <c r="A59" s="88"/>
      <c r="B59" s="54">
        <v>2019</v>
      </c>
      <c r="C59" s="40"/>
      <c r="D59" s="40"/>
      <c r="E59" s="40"/>
      <c r="F59" s="40"/>
    </row>
    <row r="60" spans="1:6" x14ac:dyDescent="0.2">
      <c r="A60" s="88" t="s">
        <v>12</v>
      </c>
      <c r="B60" s="54">
        <v>2015</v>
      </c>
      <c r="C60" s="6">
        <v>4</v>
      </c>
      <c r="D60" s="6">
        <v>0</v>
      </c>
      <c r="E60" s="6">
        <v>0</v>
      </c>
      <c r="F60" s="6">
        <v>0</v>
      </c>
    </row>
    <row r="61" spans="1:6" x14ac:dyDescent="0.2">
      <c r="A61" s="88"/>
      <c r="B61" s="54">
        <v>2016</v>
      </c>
      <c r="C61" s="6">
        <v>0</v>
      </c>
      <c r="D61" s="6">
        <v>0</v>
      </c>
      <c r="E61" s="6">
        <v>0</v>
      </c>
      <c r="F61" s="6">
        <v>0</v>
      </c>
    </row>
    <row r="62" spans="1:6" x14ac:dyDescent="0.2">
      <c r="A62" s="88"/>
      <c r="B62" s="54">
        <v>2017</v>
      </c>
      <c r="C62" s="40">
        <v>1</v>
      </c>
      <c r="D62" s="40">
        <v>0</v>
      </c>
      <c r="E62" s="40">
        <v>0</v>
      </c>
      <c r="F62" s="40">
        <v>0</v>
      </c>
    </row>
    <row r="63" spans="1:6" x14ac:dyDescent="0.2">
      <c r="A63" s="88"/>
      <c r="B63" s="54">
        <v>2018</v>
      </c>
      <c r="C63" s="40">
        <v>1</v>
      </c>
      <c r="D63" s="40"/>
      <c r="E63" s="40"/>
      <c r="F63" s="40"/>
    </row>
    <row r="64" spans="1:6" x14ac:dyDescent="0.2">
      <c r="A64" s="88"/>
      <c r="B64" s="54">
        <v>2019</v>
      </c>
      <c r="C64" s="40">
        <v>2</v>
      </c>
      <c r="D64" s="40"/>
      <c r="E64" s="40"/>
      <c r="F64" s="40"/>
    </row>
    <row r="65" spans="1:6" x14ac:dyDescent="0.2">
      <c r="A65" s="88" t="s">
        <v>106</v>
      </c>
      <c r="B65" s="54">
        <v>2015</v>
      </c>
      <c r="C65" s="6">
        <v>10</v>
      </c>
      <c r="D65" s="6">
        <v>0</v>
      </c>
      <c r="E65" s="6">
        <v>0</v>
      </c>
      <c r="F65" s="6">
        <v>0</v>
      </c>
    </row>
    <row r="66" spans="1:6" x14ac:dyDescent="0.2">
      <c r="A66" s="88"/>
      <c r="B66" s="54">
        <v>2016</v>
      </c>
      <c r="C66" s="6">
        <v>10</v>
      </c>
      <c r="D66" s="6">
        <v>0</v>
      </c>
      <c r="E66" s="6">
        <v>0</v>
      </c>
      <c r="F66" s="6">
        <v>0</v>
      </c>
    </row>
    <row r="67" spans="1:6" x14ac:dyDescent="0.2">
      <c r="A67" s="88"/>
      <c r="B67" s="54">
        <v>2017</v>
      </c>
      <c r="C67" s="40">
        <v>9</v>
      </c>
      <c r="D67" s="40">
        <v>0</v>
      </c>
      <c r="E67" s="40">
        <v>0</v>
      </c>
      <c r="F67" s="40">
        <v>0</v>
      </c>
    </row>
    <row r="68" spans="1:6" x14ac:dyDescent="0.2">
      <c r="A68" s="88"/>
      <c r="B68" s="54">
        <v>2018</v>
      </c>
      <c r="C68" s="40">
        <v>10</v>
      </c>
      <c r="D68" s="40">
        <v>1</v>
      </c>
      <c r="E68" s="40"/>
      <c r="F68" s="40"/>
    </row>
    <row r="69" spans="1:6" x14ac:dyDescent="0.2">
      <c r="A69" s="88"/>
      <c r="B69" s="54">
        <v>2019</v>
      </c>
      <c r="C69" s="40">
        <v>18</v>
      </c>
      <c r="D69" s="40"/>
      <c r="E69" s="40"/>
      <c r="F69" s="40"/>
    </row>
    <row r="70" spans="1:6" x14ac:dyDescent="0.2">
      <c r="A70" s="87" t="s">
        <v>105</v>
      </c>
      <c r="B70" s="55">
        <v>2015</v>
      </c>
      <c r="C70" s="38">
        <v>192</v>
      </c>
      <c r="D70" s="38">
        <v>1</v>
      </c>
      <c r="E70" s="38">
        <v>2</v>
      </c>
      <c r="F70" s="38">
        <v>1</v>
      </c>
    </row>
    <row r="71" spans="1:6" x14ac:dyDescent="0.2">
      <c r="A71" s="87"/>
      <c r="B71" s="55">
        <v>2016</v>
      </c>
      <c r="C71" s="38">
        <v>192</v>
      </c>
      <c r="D71" s="38">
        <v>0</v>
      </c>
      <c r="E71" s="38">
        <v>2</v>
      </c>
      <c r="F71" s="38">
        <v>2</v>
      </c>
    </row>
    <row r="72" spans="1:6" x14ac:dyDescent="0.2">
      <c r="A72" s="87"/>
      <c r="B72" s="55">
        <v>2017</v>
      </c>
      <c r="C72" s="41">
        <f t="shared" ref="C72:F74" si="0">C67+C62+C57+C40+C35+C30+C25+C20+C15+C10</f>
        <v>173</v>
      </c>
      <c r="D72" s="41">
        <f t="shared" si="0"/>
        <v>1</v>
      </c>
      <c r="E72" s="41">
        <f t="shared" si="0"/>
        <v>4</v>
      </c>
      <c r="F72" s="41">
        <f t="shared" si="0"/>
        <v>2</v>
      </c>
    </row>
    <row r="73" spans="1:6" x14ac:dyDescent="0.2">
      <c r="A73" s="87"/>
      <c r="B73" s="55">
        <v>2018</v>
      </c>
      <c r="C73" s="41">
        <f t="shared" si="0"/>
        <v>183</v>
      </c>
      <c r="D73" s="41">
        <f t="shared" si="0"/>
        <v>2</v>
      </c>
      <c r="E73" s="41">
        <f t="shared" si="0"/>
        <v>1</v>
      </c>
      <c r="F73" s="41">
        <f t="shared" si="0"/>
        <v>1</v>
      </c>
    </row>
    <row r="74" spans="1:6" x14ac:dyDescent="0.2">
      <c r="A74" s="87"/>
      <c r="B74" s="55">
        <v>2019</v>
      </c>
      <c r="C74" s="41">
        <f t="shared" si="0"/>
        <v>182</v>
      </c>
      <c r="D74" s="41">
        <f t="shared" si="0"/>
        <v>0</v>
      </c>
      <c r="E74" s="41">
        <f t="shared" si="0"/>
        <v>1</v>
      </c>
      <c r="F74" s="41">
        <f t="shared" si="0"/>
        <v>9</v>
      </c>
    </row>
    <row r="75" spans="1:6" x14ac:dyDescent="0.2">
      <c r="A75" s="88" t="s">
        <v>99</v>
      </c>
      <c r="B75" s="54">
        <v>2015</v>
      </c>
      <c r="C75" s="6">
        <v>30</v>
      </c>
      <c r="D75" s="6">
        <v>0</v>
      </c>
      <c r="E75" s="6">
        <v>1</v>
      </c>
      <c r="F75" s="6">
        <v>0</v>
      </c>
    </row>
    <row r="76" spans="1:6" x14ac:dyDescent="0.2">
      <c r="A76" s="88"/>
      <c r="B76" s="54">
        <v>2016</v>
      </c>
      <c r="C76" s="6">
        <v>41</v>
      </c>
      <c r="D76" s="6">
        <v>0</v>
      </c>
      <c r="E76" s="6">
        <v>0</v>
      </c>
      <c r="F76" s="6">
        <v>0</v>
      </c>
    </row>
    <row r="77" spans="1:6" x14ac:dyDescent="0.2">
      <c r="A77" s="88"/>
      <c r="B77" s="54">
        <v>2017</v>
      </c>
      <c r="C77" s="40">
        <v>44</v>
      </c>
      <c r="D77" s="40">
        <v>1</v>
      </c>
      <c r="E77" s="40">
        <v>1</v>
      </c>
      <c r="F77" s="40">
        <v>0</v>
      </c>
    </row>
    <row r="78" spans="1:6" x14ac:dyDescent="0.2">
      <c r="A78" s="88"/>
      <c r="B78" s="54">
        <v>2018</v>
      </c>
      <c r="C78" s="40">
        <v>58</v>
      </c>
      <c r="D78" s="40"/>
      <c r="E78" s="40"/>
      <c r="F78" s="40"/>
    </row>
    <row r="79" spans="1:6" x14ac:dyDescent="0.2">
      <c r="A79" s="88"/>
      <c r="B79" s="54">
        <v>2019</v>
      </c>
      <c r="C79" s="40">
        <v>27</v>
      </c>
      <c r="D79" s="40">
        <v>2</v>
      </c>
      <c r="E79" s="40"/>
      <c r="F79" s="40"/>
    </row>
    <row r="80" spans="1:6" x14ac:dyDescent="0.2">
      <c r="A80" s="87" t="s">
        <v>13</v>
      </c>
      <c r="B80" s="55">
        <v>2015</v>
      </c>
      <c r="C80" s="38">
        <v>222</v>
      </c>
      <c r="D80" s="38">
        <v>1</v>
      </c>
      <c r="E80" s="38">
        <v>3</v>
      </c>
      <c r="F80" s="38">
        <v>1</v>
      </c>
    </row>
    <row r="81" spans="1:16" x14ac:dyDescent="0.2">
      <c r="A81" s="87"/>
      <c r="B81" s="55">
        <v>2016</v>
      </c>
      <c r="C81" s="38">
        <v>233</v>
      </c>
      <c r="D81" s="38">
        <v>0</v>
      </c>
      <c r="E81" s="38">
        <v>2</v>
      </c>
      <c r="F81" s="38">
        <v>1</v>
      </c>
    </row>
    <row r="82" spans="1:16" x14ac:dyDescent="0.2">
      <c r="A82" s="87"/>
      <c r="B82" s="55">
        <v>2017</v>
      </c>
      <c r="C82" s="41">
        <f t="shared" ref="C82:F84" si="1">C77+C72</f>
        <v>217</v>
      </c>
      <c r="D82" s="41">
        <f t="shared" si="1"/>
        <v>2</v>
      </c>
      <c r="E82" s="41">
        <f t="shared" si="1"/>
        <v>5</v>
      </c>
      <c r="F82" s="41">
        <f t="shared" si="1"/>
        <v>2</v>
      </c>
    </row>
    <row r="83" spans="1:16" x14ac:dyDescent="0.2">
      <c r="A83" s="87"/>
      <c r="B83" s="55">
        <v>2018</v>
      </c>
      <c r="C83" s="41">
        <f t="shared" si="1"/>
        <v>241</v>
      </c>
      <c r="D83" s="41">
        <f t="shared" si="1"/>
        <v>2</v>
      </c>
      <c r="E83" s="41">
        <f t="shared" si="1"/>
        <v>1</v>
      </c>
      <c r="F83" s="41">
        <f t="shared" si="1"/>
        <v>1</v>
      </c>
    </row>
    <row r="84" spans="1:16" x14ac:dyDescent="0.2">
      <c r="A84" s="87"/>
      <c r="B84" s="55">
        <v>2019</v>
      </c>
      <c r="C84" s="41">
        <f t="shared" si="1"/>
        <v>209</v>
      </c>
      <c r="D84" s="41">
        <f t="shared" si="1"/>
        <v>2</v>
      </c>
      <c r="E84" s="41">
        <f t="shared" si="1"/>
        <v>1</v>
      </c>
      <c r="F84" s="41">
        <f t="shared" si="1"/>
        <v>9</v>
      </c>
    </row>
    <row r="85" spans="1:16" ht="6" customHeight="1" x14ac:dyDescent="0.2">
      <c r="B85" s="11"/>
      <c r="C85" s="12"/>
      <c r="D85" s="12"/>
      <c r="E85" s="12"/>
      <c r="F85" s="12"/>
    </row>
    <row r="86" spans="1:16" x14ac:dyDescent="0.2">
      <c r="A86" s="12" t="s">
        <v>14</v>
      </c>
      <c r="B86" s="11"/>
      <c r="C86" s="12"/>
      <c r="D86" s="12"/>
      <c r="E86" s="12"/>
      <c r="F86" s="12"/>
    </row>
    <row r="87" spans="1:16" x14ac:dyDescent="0.2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</row>
    <row r="88" spans="1:16" x14ac:dyDescent="0.2">
      <c r="A88" s="12"/>
    </row>
    <row r="89" spans="1:16" x14ac:dyDescent="0.2">
      <c r="A89" s="12"/>
    </row>
    <row r="90" spans="1:16" x14ac:dyDescent="0.2">
      <c r="A90" s="12"/>
    </row>
    <row r="91" spans="1:16" x14ac:dyDescent="0.2">
      <c r="A91" s="12"/>
    </row>
    <row r="92" spans="1:16" x14ac:dyDescent="0.2">
      <c r="A92" s="13"/>
    </row>
    <row r="93" spans="1:16" x14ac:dyDescent="0.2">
      <c r="A93" s="7"/>
    </row>
  </sheetData>
  <sheetProtection selectLockedCells="1"/>
  <mergeCells count="31">
    <mergeCell ref="E1:F1"/>
    <mergeCell ref="A4:A7"/>
    <mergeCell ref="C5:C7"/>
    <mergeCell ref="A80:A84"/>
    <mergeCell ref="A75:A79"/>
    <mergeCell ref="A60:A64"/>
    <mergeCell ref="A55:A59"/>
    <mergeCell ref="A65:A69"/>
    <mergeCell ref="A70:A74"/>
    <mergeCell ref="B4:B7"/>
    <mergeCell ref="A38:A42"/>
    <mergeCell ref="A33:A37"/>
    <mergeCell ref="A28:A32"/>
    <mergeCell ref="A18:A22"/>
    <mergeCell ref="A23:A27"/>
    <mergeCell ref="A13:A17"/>
    <mergeCell ref="A8:A12"/>
    <mergeCell ref="D47:E47"/>
    <mergeCell ref="C46:E46"/>
    <mergeCell ref="A46:A54"/>
    <mergeCell ref="C47:C54"/>
    <mergeCell ref="D48:D54"/>
    <mergeCell ref="E48:E54"/>
    <mergeCell ref="B46:B54"/>
    <mergeCell ref="F46:F54"/>
    <mergeCell ref="D43:F43"/>
    <mergeCell ref="C4:E4"/>
    <mergeCell ref="D5:E5"/>
    <mergeCell ref="F4:F7"/>
    <mergeCell ref="D6:D7"/>
    <mergeCell ref="E6:E7"/>
  </mergeCells>
  <phoneticPr fontId="0" type="noConversion"/>
  <printOptions horizontalCentered="1" verticalCentered="1"/>
  <pageMargins left="1" right="1" top="1" bottom="1" header="0.5" footer="0.5"/>
  <pageSetup paperSize="9" orientation="portrait" r:id="rId1"/>
  <headerFooter alignWithMargins="0"/>
  <rowBreaks count="1" manualBreakCount="1">
    <brk id="42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showGridLines="0" view="pageBreakPreview" topLeftCell="A22" zoomScaleNormal="100" zoomScaleSheetLayoutView="100" workbookViewId="0">
      <selection activeCell="K7" sqref="K7:K8"/>
    </sheetView>
  </sheetViews>
  <sheetFormatPr defaultColWidth="8.85546875" defaultRowHeight="12.75" x14ac:dyDescent="0.2"/>
  <cols>
    <col min="1" max="2" width="13.140625" style="26" customWidth="1"/>
    <col min="3" max="3" width="10.140625" style="26" customWidth="1"/>
    <col min="4" max="4" width="12" style="26" customWidth="1"/>
    <col min="5" max="5" width="10.28515625" style="26" customWidth="1"/>
    <col min="6" max="6" width="8.85546875" style="26" customWidth="1"/>
    <col min="7" max="7" width="12.5703125" style="26" customWidth="1"/>
    <col min="8" max="16384" width="8.85546875" style="26"/>
  </cols>
  <sheetData>
    <row r="1" spans="1:7" ht="18" customHeight="1" x14ac:dyDescent="0.2">
      <c r="B1" s="27"/>
      <c r="C1" s="27"/>
      <c r="D1" s="27"/>
      <c r="E1" s="27"/>
      <c r="F1" s="27"/>
      <c r="G1" s="34" t="s">
        <v>15</v>
      </c>
    </row>
    <row r="2" spans="1:7" ht="33.6" customHeight="1" x14ac:dyDescent="0.2">
      <c r="A2" s="89" t="s">
        <v>104</v>
      </c>
      <c r="B2" s="90"/>
      <c r="C2" s="90"/>
      <c r="D2" s="90"/>
      <c r="E2" s="90"/>
      <c r="F2" s="90"/>
      <c r="G2" s="90"/>
    </row>
    <row r="3" spans="1:7" ht="15" customHeight="1" x14ac:dyDescent="0.2">
      <c r="A3" s="91" t="s">
        <v>92</v>
      </c>
      <c r="B3" s="91" t="s">
        <v>16</v>
      </c>
      <c r="C3" s="91" t="s">
        <v>0</v>
      </c>
      <c r="D3" s="91" t="s">
        <v>1</v>
      </c>
      <c r="E3" s="91"/>
      <c r="F3" s="91"/>
      <c r="G3" s="93" t="s">
        <v>85</v>
      </c>
    </row>
    <row r="4" spans="1:7" ht="14.45" customHeight="1" x14ac:dyDescent="0.2">
      <c r="A4" s="91"/>
      <c r="B4" s="91"/>
      <c r="C4" s="91"/>
      <c r="D4" s="93" t="s">
        <v>79</v>
      </c>
      <c r="E4" s="92" t="s">
        <v>4</v>
      </c>
      <c r="F4" s="92"/>
      <c r="G4" s="93"/>
    </row>
    <row r="5" spans="1:7" ht="15.6" customHeight="1" x14ac:dyDescent="0.2">
      <c r="A5" s="91"/>
      <c r="B5" s="91"/>
      <c r="C5" s="91"/>
      <c r="D5" s="93"/>
      <c r="E5" s="92" t="s">
        <v>5</v>
      </c>
      <c r="F5" s="93" t="s">
        <v>84</v>
      </c>
      <c r="G5" s="93"/>
    </row>
    <row r="6" spans="1:7" ht="48" customHeight="1" x14ac:dyDescent="0.2">
      <c r="A6" s="92"/>
      <c r="B6" s="92"/>
      <c r="C6" s="92"/>
      <c r="D6" s="93"/>
      <c r="E6" s="92"/>
      <c r="F6" s="93"/>
      <c r="G6" s="93"/>
    </row>
    <row r="7" spans="1:7" x14ac:dyDescent="0.2">
      <c r="A7" s="94" t="s">
        <v>6</v>
      </c>
      <c r="B7" s="95" t="s">
        <v>17</v>
      </c>
      <c r="C7" s="56">
        <v>2015</v>
      </c>
      <c r="D7" s="28">
        <v>8</v>
      </c>
      <c r="E7" s="28">
        <v>0</v>
      </c>
      <c r="F7" s="28">
        <v>0</v>
      </c>
      <c r="G7" s="28">
        <v>0</v>
      </c>
    </row>
    <row r="8" spans="1:7" x14ac:dyDescent="0.2">
      <c r="A8" s="94"/>
      <c r="B8" s="95"/>
      <c r="C8" s="56">
        <v>2016</v>
      </c>
      <c r="D8" s="28">
        <v>16</v>
      </c>
      <c r="E8" s="28">
        <v>0</v>
      </c>
      <c r="F8" s="28">
        <v>0</v>
      </c>
      <c r="G8" s="28">
        <v>0</v>
      </c>
    </row>
    <row r="9" spans="1:7" x14ac:dyDescent="0.2">
      <c r="A9" s="94"/>
      <c r="B9" s="95"/>
      <c r="C9" s="56">
        <v>2017</v>
      </c>
      <c r="D9" s="45">
        <v>12</v>
      </c>
      <c r="E9" s="45">
        <v>0</v>
      </c>
      <c r="F9" s="45">
        <v>0</v>
      </c>
      <c r="G9" s="45">
        <v>0</v>
      </c>
    </row>
    <row r="10" spans="1:7" x14ac:dyDescent="0.2">
      <c r="A10" s="94"/>
      <c r="B10" s="95"/>
      <c r="C10" s="56">
        <v>2018</v>
      </c>
      <c r="D10" s="45">
        <v>2</v>
      </c>
      <c r="E10" s="45">
        <v>0</v>
      </c>
      <c r="F10" s="45">
        <v>0</v>
      </c>
      <c r="G10" s="45">
        <v>0</v>
      </c>
    </row>
    <row r="11" spans="1:7" x14ac:dyDescent="0.2">
      <c r="A11" s="94"/>
      <c r="B11" s="95"/>
      <c r="C11" s="56">
        <v>2019</v>
      </c>
      <c r="D11" s="45">
        <v>9</v>
      </c>
      <c r="E11" s="45">
        <v>0</v>
      </c>
      <c r="F11" s="45">
        <v>0</v>
      </c>
      <c r="G11" s="45">
        <v>0</v>
      </c>
    </row>
    <row r="12" spans="1:7" x14ac:dyDescent="0.2">
      <c r="A12" s="94"/>
      <c r="B12" s="95" t="s">
        <v>18</v>
      </c>
      <c r="C12" s="56">
        <v>2015</v>
      </c>
      <c r="D12" s="28">
        <v>141</v>
      </c>
      <c r="E12" s="28">
        <v>0</v>
      </c>
      <c r="F12" s="28">
        <v>2</v>
      </c>
      <c r="G12" s="28">
        <v>1</v>
      </c>
    </row>
    <row r="13" spans="1:7" x14ac:dyDescent="0.2">
      <c r="A13" s="94"/>
      <c r="B13" s="95"/>
      <c r="C13" s="56">
        <v>2016</v>
      </c>
      <c r="D13" s="28">
        <v>129</v>
      </c>
      <c r="E13" s="28">
        <v>0</v>
      </c>
      <c r="F13" s="28">
        <v>0</v>
      </c>
      <c r="G13" s="28">
        <v>1</v>
      </c>
    </row>
    <row r="14" spans="1:7" x14ac:dyDescent="0.2">
      <c r="A14" s="94"/>
      <c r="B14" s="95"/>
      <c r="C14" s="56">
        <v>2017</v>
      </c>
      <c r="D14" s="45">
        <v>131</v>
      </c>
      <c r="E14" s="45">
        <v>0</v>
      </c>
      <c r="F14" s="45">
        <v>0</v>
      </c>
      <c r="G14" s="45">
        <v>1</v>
      </c>
    </row>
    <row r="15" spans="1:7" x14ac:dyDescent="0.2">
      <c r="A15" s="94"/>
      <c r="B15" s="95"/>
      <c r="C15" s="56">
        <v>2018</v>
      </c>
      <c r="D15" s="45">
        <v>134</v>
      </c>
      <c r="E15" s="45">
        <v>1</v>
      </c>
      <c r="F15" s="45">
        <v>1</v>
      </c>
      <c r="G15" s="45">
        <v>1</v>
      </c>
    </row>
    <row r="16" spans="1:7" x14ac:dyDescent="0.2">
      <c r="A16" s="94"/>
      <c r="B16" s="95"/>
      <c r="C16" s="56">
        <v>2019</v>
      </c>
      <c r="D16" s="45">
        <v>104</v>
      </c>
      <c r="E16" s="45"/>
      <c r="F16" s="45">
        <v>1</v>
      </c>
      <c r="G16" s="45">
        <v>8</v>
      </c>
    </row>
    <row r="17" spans="1:7" x14ac:dyDescent="0.2">
      <c r="A17" s="94" t="s">
        <v>7</v>
      </c>
      <c r="B17" s="95" t="s">
        <v>17</v>
      </c>
      <c r="C17" s="56">
        <v>2015</v>
      </c>
      <c r="D17" s="28">
        <v>0</v>
      </c>
      <c r="E17" s="28">
        <v>0</v>
      </c>
      <c r="F17" s="28">
        <v>0</v>
      </c>
      <c r="G17" s="28">
        <v>0</v>
      </c>
    </row>
    <row r="18" spans="1:7" x14ac:dyDescent="0.2">
      <c r="A18" s="94"/>
      <c r="B18" s="95"/>
      <c r="C18" s="56">
        <v>2016</v>
      </c>
      <c r="D18" s="28">
        <v>0</v>
      </c>
      <c r="E18" s="28">
        <v>0</v>
      </c>
      <c r="F18" s="28">
        <v>0</v>
      </c>
      <c r="G18" s="28">
        <v>0</v>
      </c>
    </row>
    <row r="19" spans="1:7" x14ac:dyDescent="0.2">
      <c r="A19" s="94"/>
      <c r="B19" s="95"/>
      <c r="C19" s="56">
        <v>2017</v>
      </c>
      <c r="D19" s="45">
        <v>0</v>
      </c>
      <c r="E19" s="45">
        <v>0</v>
      </c>
      <c r="F19" s="45">
        <v>0</v>
      </c>
      <c r="G19" s="45">
        <v>0</v>
      </c>
    </row>
    <row r="20" spans="1:7" x14ac:dyDescent="0.2">
      <c r="A20" s="94"/>
      <c r="B20" s="95"/>
      <c r="C20" s="56">
        <v>2018</v>
      </c>
      <c r="D20" s="45">
        <v>1</v>
      </c>
      <c r="E20" s="45">
        <v>0</v>
      </c>
      <c r="F20" s="45">
        <v>0</v>
      </c>
      <c r="G20" s="45">
        <v>0</v>
      </c>
    </row>
    <row r="21" spans="1:7" x14ac:dyDescent="0.2">
      <c r="A21" s="94"/>
      <c r="B21" s="95"/>
      <c r="C21" s="56">
        <v>2019</v>
      </c>
      <c r="D21" s="45">
        <v>2</v>
      </c>
      <c r="E21" s="45"/>
      <c r="F21" s="45"/>
      <c r="G21" s="45"/>
    </row>
    <row r="22" spans="1:7" x14ac:dyDescent="0.2">
      <c r="A22" s="94"/>
      <c r="B22" s="95" t="s">
        <v>18</v>
      </c>
      <c r="C22" s="56">
        <v>2015</v>
      </c>
      <c r="D22" s="28">
        <v>9</v>
      </c>
      <c r="E22" s="28">
        <v>0</v>
      </c>
      <c r="F22" s="28">
        <v>0</v>
      </c>
      <c r="G22" s="28">
        <v>0</v>
      </c>
    </row>
    <row r="23" spans="1:7" x14ac:dyDescent="0.2">
      <c r="A23" s="94"/>
      <c r="B23" s="95"/>
      <c r="C23" s="56">
        <v>2016</v>
      </c>
      <c r="D23" s="28">
        <v>3</v>
      </c>
      <c r="E23" s="28">
        <v>0</v>
      </c>
      <c r="F23" s="28">
        <v>0</v>
      </c>
      <c r="G23" s="28">
        <v>0</v>
      </c>
    </row>
    <row r="24" spans="1:7" x14ac:dyDescent="0.2">
      <c r="A24" s="94"/>
      <c r="B24" s="95"/>
      <c r="C24" s="56">
        <v>2017</v>
      </c>
      <c r="D24" s="45">
        <v>7</v>
      </c>
      <c r="E24" s="45">
        <v>0</v>
      </c>
      <c r="F24" s="45">
        <v>0</v>
      </c>
      <c r="G24" s="45">
        <v>0</v>
      </c>
    </row>
    <row r="25" spans="1:7" x14ac:dyDescent="0.2">
      <c r="A25" s="94"/>
      <c r="B25" s="95"/>
      <c r="C25" s="56">
        <v>2018</v>
      </c>
      <c r="D25" s="45">
        <v>11</v>
      </c>
      <c r="E25" s="45">
        <v>0</v>
      </c>
      <c r="F25" s="45">
        <v>0</v>
      </c>
      <c r="G25" s="45">
        <v>0</v>
      </c>
    </row>
    <row r="26" spans="1:7" x14ac:dyDescent="0.2">
      <c r="A26" s="94"/>
      <c r="B26" s="95"/>
      <c r="C26" s="56">
        <v>2019</v>
      </c>
      <c r="D26" s="45">
        <v>4</v>
      </c>
      <c r="E26" s="45"/>
      <c r="F26" s="45"/>
      <c r="G26" s="45"/>
    </row>
    <row r="27" spans="1:7" x14ac:dyDescent="0.2">
      <c r="A27" s="94" t="s">
        <v>8</v>
      </c>
      <c r="B27" s="95" t="s">
        <v>17</v>
      </c>
      <c r="C27" s="56">
        <v>2015</v>
      </c>
      <c r="D27" s="28">
        <v>16</v>
      </c>
      <c r="E27" s="28">
        <v>0</v>
      </c>
      <c r="F27" s="28">
        <v>0</v>
      </c>
      <c r="G27" s="28">
        <v>0</v>
      </c>
    </row>
    <row r="28" spans="1:7" x14ac:dyDescent="0.2">
      <c r="A28" s="94"/>
      <c r="B28" s="95"/>
      <c r="C28" s="56">
        <v>2016</v>
      </c>
      <c r="D28" s="28">
        <v>17</v>
      </c>
      <c r="E28" s="28">
        <v>0</v>
      </c>
      <c r="F28" s="28">
        <v>0</v>
      </c>
      <c r="G28" s="28">
        <v>0</v>
      </c>
    </row>
    <row r="29" spans="1:7" x14ac:dyDescent="0.2">
      <c r="A29" s="94"/>
      <c r="B29" s="95"/>
      <c r="C29" s="56">
        <v>2017</v>
      </c>
      <c r="D29" s="45">
        <v>7</v>
      </c>
      <c r="E29" s="45">
        <v>0</v>
      </c>
      <c r="F29" s="45">
        <v>0</v>
      </c>
      <c r="G29" s="45">
        <v>0</v>
      </c>
    </row>
    <row r="30" spans="1:7" x14ac:dyDescent="0.2">
      <c r="A30" s="94"/>
      <c r="B30" s="95"/>
      <c r="C30" s="56">
        <v>2018</v>
      </c>
      <c r="D30" s="45">
        <v>12</v>
      </c>
      <c r="E30" s="45">
        <v>0</v>
      </c>
      <c r="F30" s="45">
        <v>0</v>
      </c>
      <c r="G30" s="45">
        <v>0</v>
      </c>
    </row>
    <row r="31" spans="1:7" x14ac:dyDescent="0.2">
      <c r="A31" s="94"/>
      <c r="B31" s="95"/>
      <c r="C31" s="56">
        <v>2019</v>
      </c>
      <c r="D31" s="45">
        <v>13</v>
      </c>
      <c r="E31" s="45"/>
      <c r="F31" s="45"/>
      <c r="G31" s="45"/>
    </row>
    <row r="32" spans="1:7" x14ac:dyDescent="0.2">
      <c r="A32" s="94"/>
      <c r="B32" s="95" t="s">
        <v>18</v>
      </c>
      <c r="C32" s="56">
        <v>2015</v>
      </c>
      <c r="D32" s="28">
        <v>6</v>
      </c>
      <c r="E32" s="28">
        <v>0</v>
      </c>
      <c r="F32" s="28">
        <v>0</v>
      </c>
      <c r="G32" s="28">
        <v>0</v>
      </c>
    </row>
    <row r="33" spans="1:7" x14ac:dyDescent="0.2">
      <c r="A33" s="94"/>
      <c r="B33" s="95"/>
      <c r="C33" s="56">
        <v>2016</v>
      </c>
      <c r="D33" s="28">
        <v>10</v>
      </c>
      <c r="E33" s="28">
        <v>0</v>
      </c>
      <c r="F33" s="28">
        <v>0</v>
      </c>
      <c r="G33" s="28">
        <v>0</v>
      </c>
    </row>
    <row r="34" spans="1:7" x14ac:dyDescent="0.2">
      <c r="A34" s="94"/>
      <c r="B34" s="95"/>
      <c r="C34" s="56">
        <v>2017</v>
      </c>
      <c r="D34" s="45">
        <v>6</v>
      </c>
      <c r="E34" s="45">
        <v>0</v>
      </c>
      <c r="F34" s="45">
        <v>0</v>
      </c>
      <c r="G34" s="45">
        <v>0</v>
      </c>
    </row>
    <row r="35" spans="1:7" x14ac:dyDescent="0.2">
      <c r="A35" s="94"/>
      <c r="B35" s="95"/>
      <c r="C35" s="56">
        <v>2018</v>
      </c>
      <c r="D35" s="45">
        <v>12</v>
      </c>
      <c r="E35" s="45">
        <v>0</v>
      </c>
      <c r="F35" s="45">
        <v>0</v>
      </c>
      <c r="G35" s="45">
        <v>0</v>
      </c>
    </row>
    <row r="36" spans="1:7" x14ac:dyDescent="0.2">
      <c r="A36" s="94"/>
      <c r="B36" s="95"/>
      <c r="C36" s="56">
        <v>2019</v>
      </c>
      <c r="D36" s="45">
        <v>20</v>
      </c>
      <c r="E36" s="45"/>
      <c r="F36" s="45"/>
      <c r="G36" s="45"/>
    </row>
    <row r="37" spans="1:7" x14ac:dyDescent="0.2">
      <c r="A37" s="96" t="s">
        <v>107</v>
      </c>
      <c r="B37" s="95" t="s">
        <v>17</v>
      </c>
      <c r="C37" s="56">
        <v>2015</v>
      </c>
      <c r="D37" s="28">
        <v>11</v>
      </c>
      <c r="E37" s="28">
        <v>0</v>
      </c>
      <c r="F37" s="28">
        <v>0</v>
      </c>
      <c r="G37" s="28">
        <v>0</v>
      </c>
    </row>
    <row r="38" spans="1:7" x14ac:dyDescent="0.2">
      <c r="A38" s="96"/>
      <c r="B38" s="95"/>
      <c r="C38" s="56">
        <v>2016</v>
      </c>
      <c r="D38" s="28">
        <v>6</v>
      </c>
      <c r="E38" s="28">
        <v>0</v>
      </c>
      <c r="F38" s="28">
        <v>0</v>
      </c>
      <c r="G38" s="28">
        <v>0</v>
      </c>
    </row>
    <row r="39" spans="1:7" x14ac:dyDescent="0.2">
      <c r="A39" s="96"/>
      <c r="B39" s="95"/>
      <c r="C39" s="56">
        <v>2017</v>
      </c>
      <c r="D39" s="45">
        <v>16</v>
      </c>
      <c r="E39" s="45">
        <v>0</v>
      </c>
      <c r="F39" s="45">
        <v>0</v>
      </c>
      <c r="G39" s="45">
        <v>1</v>
      </c>
    </row>
    <row r="40" spans="1:7" x14ac:dyDescent="0.2">
      <c r="A40" s="96"/>
      <c r="B40" s="95"/>
      <c r="C40" s="56">
        <v>2018</v>
      </c>
      <c r="D40" s="45">
        <v>10</v>
      </c>
      <c r="E40" s="45">
        <v>0</v>
      </c>
      <c r="F40" s="45">
        <v>0</v>
      </c>
      <c r="G40" s="45">
        <v>0</v>
      </c>
    </row>
    <row r="41" spans="1:7" x14ac:dyDescent="0.2">
      <c r="A41" s="96"/>
      <c r="B41" s="95"/>
      <c r="C41" s="56">
        <v>2019</v>
      </c>
      <c r="D41" s="45">
        <v>26</v>
      </c>
      <c r="E41" s="45">
        <v>0</v>
      </c>
      <c r="F41" s="45">
        <v>0</v>
      </c>
      <c r="G41" s="45">
        <v>1</v>
      </c>
    </row>
    <row r="42" spans="1:7" x14ac:dyDescent="0.2">
      <c r="A42" s="96"/>
      <c r="B42" s="95" t="s">
        <v>18</v>
      </c>
      <c r="C42" s="56">
        <v>2015</v>
      </c>
      <c r="D42" s="28">
        <v>16</v>
      </c>
      <c r="E42" s="28">
        <v>0</v>
      </c>
      <c r="F42" s="28">
        <v>1</v>
      </c>
      <c r="G42" s="28">
        <v>0</v>
      </c>
    </row>
    <row r="43" spans="1:7" x14ac:dyDescent="0.2">
      <c r="A43" s="96"/>
      <c r="B43" s="95"/>
      <c r="C43" s="56">
        <v>2016</v>
      </c>
      <c r="D43" s="28">
        <v>39</v>
      </c>
      <c r="E43" s="28">
        <v>0</v>
      </c>
      <c r="F43" s="28">
        <v>2</v>
      </c>
      <c r="G43" s="28">
        <v>0</v>
      </c>
    </row>
    <row r="44" spans="1:7" x14ac:dyDescent="0.2">
      <c r="A44" s="96"/>
      <c r="B44" s="95"/>
      <c r="C44" s="56">
        <v>2017</v>
      </c>
      <c r="D44" s="45">
        <v>3</v>
      </c>
      <c r="E44" s="45">
        <v>0</v>
      </c>
      <c r="F44" s="45">
        <v>0</v>
      </c>
      <c r="G44" s="45">
        <v>0</v>
      </c>
    </row>
    <row r="45" spans="1:7" x14ac:dyDescent="0.2">
      <c r="A45" s="96"/>
      <c r="B45" s="95"/>
      <c r="C45" s="56">
        <v>2018</v>
      </c>
      <c r="D45" s="45">
        <v>7</v>
      </c>
      <c r="E45" s="45">
        <v>1</v>
      </c>
      <c r="F45" s="45">
        <v>0</v>
      </c>
      <c r="G45" s="45">
        <v>0</v>
      </c>
    </row>
    <row r="46" spans="1:7" x14ac:dyDescent="0.2">
      <c r="A46" s="96"/>
      <c r="B46" s="95"/>
      <c r="C46" s="56">
        <v>2019</v>
      </c>
      <c r="D46" s="45">
        <v>11</v>
      </c>
      <c r="E46" s="45"/>
      <c r="F46" s="45">
        <v>0</v>
      </c>
      <c r="G46" s="45">
        <v>0</v>
      </c>
    </row>
    <row r="47" spans="1:7" x14ac:dyDescent="0.2">
      <c r="A47" s="97" t="s">
        <v>67</v>
      </c>
      <c r="B47" s="92" t="s">
        <v>17</v>
      </c>
      <c r="C47" s="56">
        <v>2015</v>
      </c>
      <c r="D47" s="28">
        <v>35</v>
      </c>
      <c r="E47" s="28">
        <v>0</v>
      </c>
      <c r="F47" s="28">
        <v>0</v>
      </c>
      <c r="G47" s="28">
        <v>0</v>
      </c>
    </row>
    <row r="48" spans="1:7" x14ac:dyDescent="0.2">
      <c r="A48" s="97"/>
      <c r="B48" s="92"/>
      <c r="C48" s="56">
        <v>2016</v>
      </c>
      <c r="D48" s="28">
        <v>39</v>
      </c>
      <c r="E48" s="28">
        <v>0</v>
      </c>
      <c r="F48" s="28">
        <v>0</v>
      </c>
      <c r="G48" s="28">
        <v>0</v>
      </c>
    </row>
    <row r="49" spans="1:7" x14ac:dyDescent="0.2">
      <c r="A49" s="97"/>
      <c r="B49" s="92"/>
      <c r="C49" s="56">
        <v>2017</v>
      </c>
      <c r="D49" s="45">
        <f t="shared" ref="D49:G51" si="0">D39+D29+D19+D9</f>
        <v>35</v>
      </c>
      <c r="E49" s="45">
        <f t="shared" si="0"/>
        <v>0</v>
      </c>
      <c r="F49" s="45">
        <f t="shared" si="0"/>
        <v>0</v>
      </c>
      <c r="G49" s="45">
        <f t="shared" si="0"/>
        <v>1</v>
      </c>
    </row>
    <row r="50" spans="1:7" x14ac:dyDescent="0.2">
      <c r="A50" s="97"/>
      <c r="B50" s="92"/>
      <c r="C50" s="56">
        <v>2018</v>
      </c>
      <c r="D50" s="45">
        <f t="shared" si="0"/>
        <v>25</v>
      </c>
      <c r="E50" s="45">
        <f t="shared" si="0"/>
        <v>0</v>
      </c>
      <c r="F50" s="45">
        <f t="shared" si="0"/>
        <v>0</v>
      </c>
      <c r="G50" s="45">
        <f t="shared" si="0"/>
        <v>0</v>
      </c>
    </row>
    <row r="51" spans="1:7" x14ac:dyDescent="0.2">
      <c r="A51" s="97"/>
      <c r="B51" s="92"/>
      <c r="C51" s="56">
        <v>2019</v>
      </c>
      <c r="D51" s="45">
        <f t="shared" si="0"/>
        <v>50</v>
      </c>
      <c r="E51" s="45">
        <f t="shared" si="0"/>
        <v>0</v>
      </c>
      <c r="F51" s="45">
        <f t="shared" si="0"/>
        <v>0</v>
      </c>
      <c r="G51" s="45">
        <f t="shared" si="0"/>
        <v>1</v>
      </c>
    </row>
    <row r="52" spans="1:7" x14ac:dyDescent="0.2">
      <c r="A52" s="97"/>
      <c r="B52" s="92" t="s">
        <v>18</v>
      </c>
      <c r="C52" s="56">
        <v>2015</v>
      </c>
      <c r="D52" s="28">
        <v>172</v>
      </c>
      <c r="E52" s="28">
        <v>0</v>
      </c>
      <c r="F52" s="28">
        <v>3</v>
      </c>
      <c r="G52" s="28">
        <v>1</v>
      </c>
    </row>
    <row r="53" spans="1:7" x14ac:dyDescent="0.2">
      <c r="A53" s="97"/>
      <c r="B53" s="92"/>
      <c r="C53" s="56">
        <v>2016</v>
      </c>
      <c r="D53" s="28">
        <v>181</v>
      </c>
      <c r="E53" s="28">
        <v>0</v>
      </c>
      <c r="F53" s="28">
        <v>0</v>
      </c>
      <c r="G53" s="28">
        <v>1</v>
      </c>
    </row>
    <row r="54" spans="1:7" x14ac:dyDescent="0.2">
      <c r="A54" s="97"/>
      <c r="B54" s="92"/>
      <c r="C54" s="56">
        <v>2017</v>
      </c>
      <c r="D54" s="45">
        <f t="shared" ref="D54:G56" si="1">D44+D34+D24+D14</f>
        <v>147</v>
      </c>
      <c r="E54" s="45">
        <f t="shared" si="1"/>
        <v>0</v>
      </c>
      <c r="F54" s="45">
        <f t="shared" si="1"/>
        <v>0</v>
      </c>
      <c r="G54" s="45">
        <f t="shared" si="1"/>
        <v>1</v>
      </c>
    </row>
    <row r="55" spans="1:7" x14ac:dyDescent="0.2">
      <c r="A55" s="97"/>
      <c r="B55" s="92"/>
      <c r="C55" s="56">
        <v>2018</v>
      </c>
      <c r="D55" s="45">
        <f t="shared" si="1"/>
        <v>164</v>
      </c>
      <c r="E55" s="45">
        <f t="shared" si="1"/>
        <v>2</v>
      </c>
      <c r="F55" s="45">
        <f t="shared" si="1"/>
        <v>1</v>
      </c>
      <c r="G55" s="45">
        <f t="shared" si="1"/>
        <v>1</v>
      </c>
    </row>
    <row r="56" spans="1:7" x14ac:dyDescent="0.2">
      <c r="A56" s="97"/>
      <c r="B56" s="92"/>
      <c r="C56" s="56">
        <v>2019</v>
      </c>
      <c r="D56" s="45">
        <f t="shared" si="1"/>
        <v>139</v>
      </c>
      <c r="E56" s="45">
        <f t="shared" si="1"/>
        <v>0</v>
      </c>
      <c r="F56" s="45">
        <f t="shared" si="1"/>
        <v>1</v>
      </c>
      <c r="G56" s="45">
        <f t="shared" si="1"/>
        <v>8</v>
      </c>
    </row>
    <row r="57" spans="1:7" x14ac:dyDescent="0.2">
      <c r="A57" s="91" t="s">
        <v>13</v>
      </c>
      <c r="B57" s="91"/>
      <c r="C57" s="57">
        <v>2015</v>
      </c>
      <c r="D57" s="39">
        <v>207</v>
      </c>
      <c r="E57" s="39">
        <v>0</v>
      </c>
      <c r="F57" s="39">
        <v>3</v>
      </c>
      <c r="G57" s="39">
        <v>1</v>
      </c>
    </row>
    <row r="58" spans="1:7" x14ac:dyDescent="0.2">
      <c r="A58" s="91"/>
      <c r="B58" s="91"/>
      <c r="C58" s="57">
        <v>2016</v>
      </c>
      <c r="D58" s="39">
        <v>220</v>
      </c>
      <c r="E58" s="39">
        <v>0</v>
      </c>
      <c r="F58" s="39">
        <v>4</v>
      </c>
      <c r="G58" s="39">
        <v>1</v>
      </c>
    </row>
    <row r="59" spans="1:7" x14ac:dyDescent="0.2">
      <c r="A59" s="91"/>
      <c r="B59" s="91"/>
      <c r="C59" s="57">
        <v>2017</v>
      </c>
      <c r="D59" s="46">
        <f t="shared" ref="D59:G61" si="2">D49+D54</f>
        <v>182</v>
      </c>
      <c r="E59" s="46">
        <f t="shared" si="2"/>
        <v>0</v>
      </c>
      <c r="F59" s="46">
        <f t="shared" si="2"/>
        <v>0</v>
      </c>
      <c r="G59" s="46">
        <f t="shared" si="2"/>
        <v>2</v>
      </c>
    </row>
    <row r="60" spans="1:7" x14ac:dyDescent="0.2">
      <c r="A60" s="91"/>
      <c r="B60" s="91"/>
      <c r="C60" s="57">
        <v>2018</v>
      </c>
      <c r="D60" s="46">
        <f t="shared" si="2"/>
        <v>189</v>
      </c>
      <c r="E60" s="46">
        <f t="shared" si="2"/>
        <v>2</v>
      </c>
      <c r="F60" s="46">
        <f t="shared" si="2"/>
        <v>1</v>
      </c>
      <c r="G60" s="46">
        <f t="shared" si="2"/>
        <v>1</v>
      </c>
    </row>
    <row r="61" spans="1:7" x14ac:dyDescent="0.2">
      <c r="A61" s="91"/>
      <c r="B61" s="91"/>
      <c r="C61" s="57">
        <v>2019</v>
      </c>
      <c r="D61" s="46">
        <f t="shared" si="2"/>
        <v>189</v>
      </c>
      <c r="E61" s="46">
        <f t="shared" si="2"/>
        <v>0</v>
      </c>
      <c r="F61" s="46">
        <f t="shared" si="2"/>
        <v>1</v>
      </c>
      <c r="G61" s="46">
        <f t="shared" si="2"/>
        <v>9</v>
      </c>
    </row>
    <row r="62" spans="1:7" ht="15.75" customHeight="1" x14ac:dyDescent="0.2">
      <c r="A62" s="98" t="s">
        <v>90</v>
      </c>
      <c r="B62" s="98"/>
      <c r="C62" s="98"/>
      <c r="D62" s="98"/>
      <c r="E62" s="98"/>
      <c r="F62" s="58"/>
      <c r="G62" s="59"/>
    </row>
    <row r="64" spans="1:7" x14ac:dyDescent="0.2">
      <c r="C64" s="29"/>
      <c r="D64" s="29"/>
      <c r="E64" s="29"/>
      <c r="F64" s="29"/>
    </row>
  </sheetData>
  <sheetProtection selectLockedCells="1"/>
  <mergeCells count="27">
    <mergeCell ref="A47:A56"/>
    <mergeCell ref="B47:B51"/>
    <mergeCell ref="B52:B56"/>
    <mergeCell ref="A57:B61"/>
    <mergeCell ref="A62:E62"/>
    <mergeCell ref="A27:A36"/>
    <mergeCell ref="B27:B31"/>
    <mergeCell ref="B32:B36"/>
    <mergeCell ref="A37:A46"/>
    <mergeCell ref="B37:B41"/>
    <mergeCell ref="B42:B46"/>
    <mergeCell ref="A7:A16"/>
    <mergeCell ref="B7:B11"/>
    <mergeCell ref="B12:B16"/>
    <mergeCell ref="A17:A26"/>
    <mergeCell ref="B17:B21"/>
    <mergeCell ref="B22:B26"/>
    <mergeCell ref="A2:G2"/>
    <mergeCell ref="A3:A6"/>
    <mergeCell ref="B3:B6"/>
    <mergeCell ref="C3:C6"/>
    <mergeCell ref="D3:F3"/>
    <mergeCell ref="G3:G6"/>
    <mergeCell ref="D4:D6"/>
    <mergeCell ref="E4:F4"/>
    <mergeCell ref="E5:E6"/>
    <mergeCell ref="F5:F6"/>
  </mergeCells>
  <printOptions horizontalCentered="1" verticalCentered="1"/>
  <pageMargins left="1" right="1" top="1" bottom="1" header="0.5" footer="0.5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showGridLines="0" view="pageBreakPreview" zoomScaleNormal="100" zoomScaleSheetLayoutView="100" workbookViewId="0">
      <selection activeCell="O13" sqref="O13"/>
    </sheetView>
  </sheetViews>
  <sheetFormatPr defaultColWidth="8.85546875" defaultRowHeight="24.95" customHeight="1" x14ac:dyDescent="0.2"/>
  <cols>
    <col min="1" max="1" width="4.28515625" style="15" customWidth="1"/>
    <col min="2" max="2" width="34.28515625" style="15" customWidth="1"/>
    <col min="3" max="3" width="5.140625" style="15" customWidth="1"/>
    <col min="4" max="5" width="5.140625" style="30" customWidth="1"/>
    <col min="6" max="6" width="5.140625" style="44" customWidth="1"/>
    <col min="7" max="7" width="5.140625" style="49" customWidth="1"/>
    <col min="8" max="9" width="5.140625" style="15" customWidth="1"/>
    <col min="10" max="11" width="5.140625" style="30" customWidth="1"/>
    <col min="12" max="12" width="5.140625" style="44" customWidth="1"/>
    <col min="13" max="13" width="5.140625" style="49" customWidth="1"/>
    <col min="14" max="15" width="5.140625" style="15" customWidth="1"/>
    <col min="16" max="17" width="5.140625" style="30" customWidth="1"/>
    <col min="18" max="18" width="5.140625" style="44" customWidth="1"/>
    <col min="19" max="19" width="5.28515625" style="49" customWidth="1"/>
    <col min="20" max="20" width="5.28515625" style="15" customWidth="1"/>
    <col min="21" max="16384" width="8.85546875" style="15"/>
  </cols>
  <sheetData>
    <row r="1" spans="1:22" ht="24.95" customHeight="1" x14ac:dyDescent="0.2">
      <c r="B1" s="17"/>
      <c r="C1" s="17"/>
      <c r="D1" s="17"/>
      <c r="E1" s="17"/>
      <c r="F1" s="42"/>
      <c r="G1" s="47"/>
      <c r="H1" s="17"/>
      <c r="I1" s="17"/>
      <c r="J1" s="17"/>
      <c r="K1" s="17"/>
      <c r="L1" s="42"/>
      <c r="M1" s="47"/>
      <c r="N1" s="86" t="s">
        <v>97</v>
      </c>
      <c r="O1" s="86"/>
      <c r="P1" s="86"/>
      <c r="Q1" s="86"/>
      <c r="R1" s="86"/>
      <c r="S1" s="86"/>
      <c r="T1" s="86"/>
    </row>
    <row r="2" spans="1:22" ht="24.95" customHeight="1" x14ac:dyDescent="0.2">
      <c r="A2" s="19" t="s">
        <v>19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2" ht="24.95" customHeight="1" x14ac:dyDescent="0.2">
      <c r="A3" s="85" t="s">
        <v>20</v>
      </c>
      <c r="B3" s="85"/>
      <c r="C3" s="99" t="s">
        <v>100</v>
      </c>
      <c r="D3" s="99"/>
      <c r="E3" s="99"/>
      <c r="F3" s="99"/>
      <c r="G3" s="99"/>
      <c r="H3" s="99"/>
      <c r="I3" s="99" t="s">
        <v>4</v>
      </c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</row>
    <row r="4" spans="1:22" ht="24.95" customHeight="1" x14ac:dyDescent="0.2">
      <c r="A4" s="85"/>
      <c r="B4" s="85"/>
      <c r="C4" s="99"/>
      <c r="D4" s="99"/>
      <c r="E4" s="99"/>
      <c r="F4" s="99"/>
      <c r="G4" s="99"/>
      <c r="H4" s="99"/>
      <c r="I4" s="99" t="s">
        <v>5</v>
      </c>
      <c r="J4" s="99"/>
      <c r="K4" s="99"/>
      <c r="L4" s="99"/>
      <c r="M4" s="99"/>
      <c r="N4" s="99"/>
      <c r="O4" s="85" t="s">
        <v>101</v>
      </c>
      <c r="P4" s="85"/>
      <c r="Q4" s="85"/>
      <c r="R4" s="85"/>
      <c r="S4" s="85"/>
      <c r="T4" s="85"/>
    </row>
    <row r="5" spans="1:22" ht="24.95" customHeight="1" x14ac:dyDescent="0.2">
      <c r="A5" s="85"/>
      <c r="B5" s="85"/>
      <c r="C5" s="72">
        <v>2014</v>
      </c>
      <c r="D5" s="72">
        <v>2015</v>
      </c>
      <c r="E5" s="72">
        <v>2016</v>
      </c>
      <c r="F5" s="72">
        <v>2017</v>
      </c>
      <c r="G5" s="72">
        <v>2018</v>
      </c>
      <c r="H5" s="72">
        <v>2019</v>
      </c>
      <c r="I5" s="72">
        <v>2014</v>
      </c>
      <c r="J5" s="72">
        <v>2015</v>
      </c>
      <c r="K5" s="72">
        <v>2016</v>
      </c>
      <c r="L5" s="72">
        <v>2017</v>
      </c>
      <c r="M5" s="72">
        <v>2018</v>
      </c>
      <c r="N5" s="72">
        <v>2019</v>
      </c>
      <c r="O5" s="72">
        <v>2014</v>
      </c>
      <c r="P5" s="72">
        <v>2015</v>
      </c>
      <c r="Q5" s="72">
        <v>2016</v>
      </c>
      <c r="R5" s="72">
        <v>2017</v>
      </c>
      <c r="S5" s="72">
        <v>2018</v>
      </c>
      <c r="T5" s="72">
        <v>2019</v>
      </c>
    </row>
    <row r="6" spans="1:22" ht="24.95" customHeight="1" x14ac:dyDescent="0.2">
      <c r="A6" s="61" t="s">
        <v>21</v>
      </c>
      <c r="B6" s="62" t="s">
        <v>22</v>
      </c>
      <c r="C6" s="63">
        <v>5</v>
      </c>
      <c r="D6" s="63">
        <v>9</v>
      </c>
      <c r="E6" s="63">
        <v>13</v>
      </c>
      <c r="F6" s="63">
        <v>9</v>
      </c>
      <c r="G6" s="63">
        <v>15</v>
      </c>
      <c r="H6" s="63">
        <v>10</v>
      </c>
      <c r="I6" s="63">
        <v>0</v>
      </c>
      <c r="J6" s="63">
        <v>0</v>
      </c>
      <c r="K6" s="63">
        <v>0</v>
      </c>
      <c r="L6" s="63">
        <v>0</v>
      </c>
      <c r="M6" s="63"/>
      <c r="N6" s="63"/>
      <c r="O6" s="63">
        <v>1</v>
      </c>
      <c r="P6" s="63">
        <v>0</v>
      </c>
      <c r="Q6" s="63">
        <v>1</v>
      </c>
      <c r="R6" s="63">
        <v>2</v>
      </c>
      <c r="S6" s="63"/>
      <c r="T6" s="63"/>
    </row>
    <row r="7" spans="1:22" ht="24.95" customHeight="1" x14ac:dyDescent="0.2">
      <c r="A7" s="61" t="s">
        <v>23</v>
      </c>
      <c r="B7" s="64" t="s">
        <v>71</v>
      </c>
      <c r="C7" s="63">
        <v>5</v>
      </c>
      <c r="D7" s="63">
        <v>6</v>
      </c>
      <c r="E7" s="63">
        <v>6</v>
      </c>
      <c r="F7" s="63">
        <v>5</v>
      </c>
      <c r="G7" s="63">
        <v>3</v>
      </c>
      <c r="H7" s="63">
        <v>7</v>
      </c>
      <c r="I7" s="63">
        <v>0</v>
      </c>
      <c r="J7" s="63">
        <v>0</v>
      </c>
      <c r="K7" s="63">
        <v>0</v>
      </c>
      <c r="L7" s="63">
        <v>0</v>
      </c>
      <c r="M7" s="63"/>
      <c r="N7" s="63"/>
      <c r="O7" s="63">
        <v>1</v>
      </c>
      <c r="P7" s="63">
        <v>1</v>
      </c>
      <c r="Q7" s="63">
        <v>0</v>
      </c>
      <c r="R7" s="63">
        <v>1</v>
      </c>
      <c r="S7" s="63"/>
      <c r="T7" s="63">
        <v>1</v>
      </c>
    </row>
    <row r="8" spans="1:22" ht="24.95" customHeight="1" x14ac:dyDescent="0.2">
      <c r="A8" s="71" t="s">
        <v>24</v>
      </c>
      <c r="B8" s="64" t="s">
        <v>68</v>
      </c>
      <c r="C8" s="63">
        <v>5</v>
      </c>
      <c r="D8" s="63">
        <v>14</v>
      </c>
      <c r="E8" s="63">
        <v>16</v>
      </c>
      <c r="F8" s="63">
        <v>13</v>
      </c>
      <c r="G8" s="63">
        <v>4</v>
      </c>
      <c r="H8" s="63">
        <v>7</v>
      </c>
      <c r="I8" s="63">
        <v>0</v>
      </c>
      <c r="J8" s="63">
        <v>1</v>
      </c>
      <c r="K8" s="63">
        <v>0</v>
      </c>
      <c r="L8" s="63">
        <v>2</v>
      </c>
      <c r="M8" s="63">
        <v>1</v>
      </c>
      <c r="N8" s="63">
        <v>1</v>
      </c>
      <c r="O8" s="63">
        <v>0</v>
      </c>
      <c r="P8" s="63">
        <v>0</v>
      </c>
      <c r="Q8" s="63">
        <v>0</v>
      </c>
      <c r="R8" s="63">
        <v>0</v>
      </c>
      <c r="S8" s="63"/>
      <c r="T8" s="63"/>
    </row>
    <row r="9" spans="1:22" ht="24.95" customHeight="1" x14ac:dyDescent="0.2">
      <c r="A9" s="71" t="s">
        <v>25</v>
      </c>
      <c r="B9" s="65" t="s">
        <v>69</v>
      </c>
      <c r="C9" s="63">
        <v>56</v>
      </c>
      <c r="D9" s="63">
        <v>42</v>
      </c>
      <c r="E9" s="63">
        <v>73</v>
      </c>
      <c r="F9" s="63">
        <v>61</v>
      </c>
      <c r="G9" s="63">
        <v>71</v>
      </c>
      <c r="H9" s="63">
        <v>58</v>
      </c>
      <c r="I9" s="63">
        <v>0</v>
      </c>
      <c r="J9" s="63">
        <v>0</v>
      </c>
      <c r="K9" s="63">
        <v>0</v>
      </c>
      <c r="L9" s="63">
        <v>0</v>
      </c>
      <c r="M9" s="63"/>
      <c r="N9" s="63"/>
      <c r="O9" s="63">
        <v>1</v>
      </c>
      <c r="P9" s="63">
        <v>0</v>
      </c>
      <c r="Q9" s="63">
        <v>0</v>
      </c>
      <c r="R9" s="63">
        <v>0</v>
      </c>
      <c r="S9" s="63">
        <v>1</v>
      </c>
      <c r="T9" s="63"/>
    </row>
    <row r="10" spans="1:22" ht="24.95" customHeight="1" x14ac:dyDescent="0.2">
      <c r="A10" s="71" t="s">
        <v>26</v>
      </c>
      <c r="B10" s="64" t="s">
        <v>27</v>
      </c>
      <c r="C10" s="63">
        <v>130</v>
      </c>
      <c r="D10" s="63">
        <v>121</v>
      </c>
      <c r="E10" s="63">
        <v>113</v>
      </c>
      <c r="F10" s="63">
        <v>110</v>
      </c>
      <c r="G10" s="63">
        <v>108</v>
      </c>
      <c r="H10" s="63">
        <v>97</v>
      </c>
      <c r="I10" s="63">
        <v>0</v>
      </c>
      <c r="J10" s="63">
        <v>0</v>
      </c>
      <c r="K10" s="63">
        <v>0</v>
      </c>
      <c r="L10" s="63">
        <v>0</v>
      </c>
      <c r="M10" s="63">
        <v>1</v>
      </c>
      <c r="N10" s="63">
        <v>1</v>
      </c>
      <c r="O10" s="63">
        <v>0</v>
      </c>
      <c r="P10" s="63">
        <v>0</v>
      </c>
      <c r="Q10" s="63">
        <v>1</v>
      </c>
      <c r="R10" s="63">
        <v>1</v>
      </c>
      <c r="S10" s="63"/>
      <c r="T10" s="63"/>
    </row>
    <row r="11" spans="1:22" ht="24.95" customHeight="1" x14ac:dyDescent="0.2">
      <c r="A11" s="71" t="s">
        <v>28</v>
      </c>
      <c r="B11" s="65" t="s">
        <v>70</v>
      </c>
      <c r="C11" s="63">
        <v>10</v>
      </c>
      <c r="D11" s="63">
        <v>13</v>
      </c>
      <c r="E11" s="63">
        <v>6</v>
      </c>
      <c r="F11" s="63">
        <v>8</v>
      </c>
      <c r="G11" s="63">
        <v>19</v>
      </c>
      <c r="H11" s="63">
        <v>13</v>
      </c>
      <c r="I11" s="63">
        <v>0</v>
      </c>
      <c r="J11" s="63">
        <v>0</v>
      </c>
      <c r="K11" s="63">
        <v>0</v>
      </c>
      <c r="L11" s="63">
        <v>0</v>
      </c>
      <c r="M11" s="63"/>
      <c r="N11" s="63"/>
      <c r="O11" s="63">
        <v>0</v>
      </c>
      <c r="P11" s="63">
        <v>0</v>
      </c>
      <c r="Q11" s="63">
        <v>0</v>
      </c>
      <c r="R11" s="63">
        <v>0</v>
      </c>
      <c r="S11" s="63"/>
      <c r="T11" s="63"/>
      <c r="V11" s="15" t="s">
        <v>93</v>
      </c>
    </row>
    <row r="12" spans="1:22" ht="24.95" customHeight="1" x14ac:dyDescent="0.2">
      <c r="A12" s="71" t="s">
        <v>29</v>
      </c>
      <c r="B12" s="65" t="s">
        <v>72</v>
      </c>
      <c r="C12" s="63">
        <v>4</v>
      </c>
      <c r="D12" s="63">
        <v>5</v>
      </c>
      <c r="E12" s="63">
        <v>3</v>
      </c>
      <c r="F12" s="63">
        <v>2</v>
      </c>
      <c r="G12" s="63">
        <v>10</v>
      </c>
      <c r="H12" s="63">
        <v>3</v>
      </c>
      <c r="I12" s="63">
        <v>0</v>
      </c>
      <c r="J12" s="63">
        <v>0</v>
      </c>
      <c r="K12" s="63">
        <v>0</v>
      </c>
      <c r="L12" s="63">
        <v>0</v>
      </c>
      <c r="M12" s="63"/>
      <c r="N12" s="63"/>
      <c r="O12" s="63">
        <v>0</v>
      </c>
      <c r="P12" s="63">
        <v>0</v>
      </c>
      <c r="Q12" s="63">
        <v>0</v>
      </c>
      <c r="R12" s="63">
        <v>1</v>
      </c>
      <c r="S12" s="63"/>
      <c r="T12" s="63"/>
    </row>
    <row r="13" spans="1:22" ht="24.95" customHeight="1" x14ac:dyDescent="0.2">
      <c r="A13" s="71" t="s">
        <v>30</v>
      </c>
      <c r="B13" s="65" t="s">
        <v>73</v>
      </c>
      <c r="C13" s="63">
        <v>0</v>
      </c>
      <c r="D13" s="63">
        <v>1</v>
      </c>
      <c r="E13" s="63">
        <v>0</v>
      </c>
      <c r="F13" s="63">
        <v>0</v>
      </c>
      <c r="G13" s="63">
        <v>2</v>
      </c>
      <c r="H13" s="63">
        <v>2</v>
      </c>
      <c r="I13" s="63">
        <v>0</v>
      </c>
      <c r="J13" s="63">
        <v>0</v>
      </c>
      <c r="K13" s="63">
        <v>0</v>
      </c>
      <c r="L13" s="63">
        <v>0</v>
      </c>
      <c r="M13" s="63"/>
      <c r="N13" s="63"/>
      <c r="O13" s="63">
        <v>0</v>
      </c>
      <c r="P13" s="63">
        <v>0</v>
      </c>
      <c r="Q13" s="63">
        <v>0</v>
      </c>
      <c r="R13" s="63">
        <v>0</v>
      </c>
      <c r="S13" s="63"/>
      <c r="T13" s="63"/>
    </row>
    <row r="14" spans="1:22" ht="24.95" customHeight="1" x14ac:dyDescent="0.2">
      <c r="A14" s="71" t="s">
        <v>31</v>
      </c>
      <c r="B14" s="65" t="s">
        <v>32</v>
      </c>
      <c r="C14" s="63">
        <v>0</v>
      </c>
      <c r="D14" s="63">
        <v>2</v>
      </c>
      <c r="E14" s="63">
        <v>0</v>
      </c>
      <c r="F14" s="63">
        <v>1</v>
      </c>
      <c r="G14" s="63"/>
      <c r="H14" s="63">
        <v>3</v>
      </c>
      <c r="I14" s="63">
        <v>0</v>
      </c>
      <c r="J14" s="63">
        <v>0</v>
      </c>
      <c r="K14" s="63">
        <v>0</v>
      </c>
      <c r="L14" s="63">
        <v>0</v>
      </c>
      <c r="M14" s="63"/>
      <c r="N14" s="63"/>
      <c r="O14" s="63">
        <v>0</v>
      </c>
      <c r="P14" s="63">
        <v>1</v>
      </c>
      <c r="Q14" s="63">
        <v>0</v>
      </c>
      <c r="R14" s="63">
        <v>0</v>
      </c>
      <c r="S14" s="63"/>
      <c r="T14" s="63"/>
    </row>
    <row r="15" spans="1:22" ht="24.95" customHeight="1" x14ac:dyDescent="0.2">
      <c r="A15" s="71" t="s">
        <v>33</v>
      </c>
      <c r="B15" s="65" t="s">
        <v>34</v>
      </c>
      <c r="C15" s="63">
        <v>2</v>
      </c>
      <c r="D15" s="63">
        <v>1</v>
      </c>
      <c r="E15" s="63">
        <v>2</v>
      </c>
      <c r="F15" s="63">
        <v>0</v>
      </c>
      <c r="G15" s="63"/>
      <c r="H15" s="63">
        <v>1</v>
      </c>
      <c r="I15" s="63">
        <v>0</v>
      </c>
      <c r="J15" s="63">
        <v>0</v>
      </c>
      <c r="K15" s="63">
        <v>0</v>
      </c>
      <c r="L15" s="63">
        <v>0</v>
      </c>
      <c r="M15" s="63"/>
      <c r="N15" s="63"/>
      <c r="O15" s="63">
        <v>0</v>
      </c>
      <c r="P15" s="63">
        <v>1</v>
      </c>
      <c r="Q15" s="63">
        <v>0</v>
      </c>
      <c r="R15" s="63">
        <v>0</v>
      </c>
      <c r="S15" s="63"/>
      <c r="T15" s="63"/>
    </row>
    <row r="16" spans="1:22" ht="24.95" customHeight="1" x14ac:dyDescent="0.2">
      <c r="A16" s="71" t="s">
        <v>35</v>
      </c>
      <c r="B16" s="65" t="s">
        <v>36</v>
      </c>
      <c r="C16" s="63">
        <v>3</v>
      </c>
      <c r="D16" s="63">
        <v>8</v>
      </c>
      <c r="E16" s="63">
        <v>2</v>
      </c>
      <c r="F16" s="63">
        <v>8</v>
      </c>
      <c r="G16" s="63">
        <v>9</v>
      </c>
      <c r="H16" s="63">
        <v>8</v>
      </c>
      <c r="I16" s="63">
        <v>0</v>
      </c>
      <c r="J16" s="63">
        <v>0</v>
      </c>
      <c r="K16" s="63">
        <v>0</v>
      </c>
      <c r="L16" s="63">
        <v>0</v>
      </c>
      <c r="M16" s="63"/>
      <c r="N16" s="63"/>
      <c r="O16" s="63">
        <v>0</v>
      </c>
      <c r="P16" s="63">
        <v>0</v>
      </c>
      <c r="Q16" s="63">
        <v>0</v>
      </c>
      <c r="R16" s="63">
        <v>0</v>
      </c>
      <c r="S16" s="63"/>
      <c r="T16" s="63"/>
      <c r="U16" s="20"/>
    </row>
    <row r="17" spans="1:21" ht="24.95" customHeight="1" x14ac:dyDescent="0.2">
      <c r="A17" s="99" t="s">
        <v>3</v>
      </c>
      <c r="B17" s="99"/>
      <c r="C17" s="66">
        <f t="shared" ref="C17:N17" si="0">SUM(C6:C16)</f>
        <v>220</v>
      </c>
      <c r="D17" s="66">
        <f t="shared" si="0"/>
        <v>222</v>
      </c>
      <c r="E17" s="66">
        <f t="shared" si="0"/>
        <v>234</v>
      </c>
      <c r="F17" s="66">
        <f t="shared" si="0"/>
        <v>217</v>
      </c>
      <c r="G17" s="66">
        <f t="shared" ref="G17" si="1">SUM(G6:G16)</f>
        <v>241</v>
      </c>
      <c r="H17" s="66">
        <f t="shared" si="0"/>
        <v>209</v>
      </c>
      <c r="I17" s="66">
        <f t="shared" si="0"/>
        <v>0</v>
      </c>
      <c r="J17" s="66">
        <f t="shared" si="0"/>
        <v>1</v>
      </c>
      <c r="K17" s="66">
        <f t="shared" si="0"/>
        <v>0</v>
      </c>
      <c r="L17" s="66">
        <f t="shared" si="0"/>
        <v>2</v>
      </c>
      <c r="M17" s="66">
        <f t="shared" ref="M17" si="2">SUM(M6:M16)</f>
        <v>2</v>
      </c>
      <c r="N17" s="66">
        <f t="shared" si="0"/>
        <v>2</v>
      </c>
      <c r="O17" s="66">
        <f t="shared" ref="O17" si="3">SUM(O6:O16)</f>
        <v>3</v>
      </c>
      <c r="P17" s="66">
        <f>SUM(P6:P16)</f>
        <v>3</v>
      </c>
      <c r="Q17" s="66">
        <f>SUM(Q6:Q16)</f>
        <v>2</v>
      </c>
      <c r="R17" s="66">
        <f>SUM(R6:R16)</f>
        <v>5</v>
      </c>
      <c r="S17" s="66">
        <f>SUM(S6:S16)</f>
        <v>1</v>
      </c>
      <c r="T17" s="66">
        <f>SUM(T6:T16)</f>
        <v>1</v>
      </c>
      <c r="U17" s="20"/>
    </row>
    <row r="18" spans="1:21" ht="9.75" customHeight="1" x14ac:dyDescent="0.2">
      <c r="U18" s="20"/>
    </row>
    <row r="19" spans="1:21" ht="14.25" customHeight="1" x14ac:dyDescent="0.2">
      <c r="A19" s="15" t="s">
        <v>87</v>
      </c>
      <c r="U19" s="20"/>
    </row>
  </sheetData>
  <sheetProtection selectLockedCells="1"/>
  <mergeCells count="7">
    <mergeCell ref="N1:T1"/>
    <mergeCell ref="A17:B17"/>
    <mergeCell ref="A3:B5"/>
    <mergeCell ref="I3:T3"/>
    <mergeCell ref="C3:H4"/>
    <mergeCell ref="I4:N4"/>
    <mergeCell ref="O4:T4"/>
  </mergeCells>
  <phoneticPr fontId="2" type="noConversion"/>
  <printOptions horizontalCentered="1" verticalCentered="1"/>
  <pageMargins left="1" right="1" top="1" bottom="1" header="0.5" footer="0.5"/>
  <pageSetup paperSize="9" scale="9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5"/>
  <sheetViews>
    <sheetView showGridLines="0" view="pageBreakPreview" topLeftCell="B1" zoomScaleNormal="100" zoomScaleSheetLayoutView="100" workbookViewId="0">
      <selection activeCell="I20" sqref="I20"/>
    </sheetView>
  </sheetViews>
  <sheetFormatPr defaultColWidth="9.140625" defaultRowHeight="24.95" customHeight="1" x14ac:dyDescent="0.2"/>
  <cols>
    <col min="1" max="1" width="4.28515625" style="1" hidden="1" customWidth="1"/>
    <col min="2" max="2" width="4.5703125" style="1" customWidth="1"/>
    <col min="3" max="3" width="50.140625" style="1" customWidth="1"/>
    <col min="4" max="21" width="5.42578125" style="1" customWidth="1"/>
    <col min="22" max="16384" width="9.140625" style="1"/>
  </cols>
  <sheetData>
    <row r="1" spans="1:21" ht="18.75" customHeight="1" x14ac:dyDescent="0.2">
      <c r="C1" s="16"/>
      <c r="D1" s="16"/>
      <c r="E1" s="16"/>
      <c r="F1" s="16"/>
      <c r="G1" s="43"/>
      <c r="H1" s="48"/>
      <c r="I1" s="16"/>
      <c r="J1" s="16"/>
      <c r="K1" s="16"/>
      <c r="L1" s="16"/>
      <c r="M1" s="43"/>
      <c r="N1" s="48"/>
      <c r="O1" s="16"/>
      <c r="P1" s="100" t="s">
        <v>103</v>
      </c>
      <c r="Q1" s="100"/>
      <c r="R1" s="100"/>
      <c r="S1" s="100"/>
      <c r="T1" s="100"/>
      <c r="U1" s="100"/>
    </row>
    <row r="2" spans="1:21" ht="24.95" customHeight="1" x14ac:dyDescent="0.2">
      <c r="B2" s="103" t="s">
        <v>37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</row>
    <row r="3" spans="1:21" ht="24.95" customHeight="1" x14ac:dyDescent="0.2">
      <c r="B3" s="85" t="s">
        <v>38</v>
      </c>
      <c r="C3" s="106"/>
      <c r="D3" s="77" t="s">
        <v>86</v>
      </c>
      <c r="E3" s="77"/>
      <c r="F3" s="77"/>
      <c r="G3" s="77"/>
      <c r="H3" s="77"/>
      <c r="I3" s="77"/>
      <c r="J3" s="83" t="s">
        <v>4</v>
      </c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</row>
    <row r="4" spans="1:21" ht="24.95" customHeight="1" x14ac:dyDescent="0.2">
      <c r="B4" s="106"/>
      <c r="C4" s="106"/>
      <c r="D4" s="77"/>
      <c r="E4" s="77"/>
      <c r="F4" s="77"/>
      <c r="G4" s="77"/>
      <c r="H4" s="77"/>
      <c r="I4" s="77"/>
      <c r="J4" s="83" t="s">
        <v>5</v>
      </c>
      <c r="K4" s="83"/>
      <c r="L4" s="83"/>
      <c r="M4" s="83"/>
      <c r="N4" s="83"/>
      <c r="O4" s="83"/>
      <c r="P4" s="83" t="s">
        <v>101</v>
      </c>
      <c r="Q4" s="83"/>
      <c r="R4" s="83"/>
      <c r="S4" s="83"/>
      <c r="T4" s="83"/>
      <c r="U4" s="83"/>
    </row>
    <row r="5" spans="1:21" ht="24.95" customHeight="1" thickBot="1" x14ac:dyDescent="0.25">
      <c r="B5" s="106"/>
      <c r="C5" s="106"/>
      <c r="D5" s="60">
        <v>2014</v>
      </c>
      <c r="E5" s="60">
        <v>2015</v>
      </c>
      <c r="F5" s="60">
        <v>2016</v>
      </c>
      <c r="G5" s="60">
        <v>2017</v>
      </c>
      <c r="H5" s="60">
        <v>2018</v>
      </c>
      <c r="I5" s="60">
        <v>2019</v>
      </c>
      <c r="J5" s="60">
        <v>2014</v>
      </c>
      <c r="K5" s="60">
        <v>2015</v>
      </c>
      <c r="L5" s="60">
        <v>2016</v>
      </c>
      <c r="M5" s="60">
        <v>2017</v>
      </c>
      <c r="N5" s="60">
        <v>2018</v>
      </c>
      <c r="O5" s="60">
        <v>2019</v>
      </c>
      <c r="P5" s="60">
        <v>2014</v>
      </c>
      <c r="Q5" s="60">
        <v>2015</v>
      </c>
      <c r="R5" s="60">
        <v>2016</v>
      </c>
      <c r="S5" s="60">
        <v>2017</v>
      </c>
      <c r="T5" s="60">
        <v>2018</v>
      </c>
      <c r="U5" s="60">
        <v>2019</v>
      </c>
    </row>
    <row r="6" spans="1:21" ht="24.95" customHeight="1" x14ac:dyDescent="0.2">
      <c r="A6" s="31"/>
      <c r="B6" s="61" t="s">
        <v>39</v>
      </c>
      <c r="C6" s="67" t="s">
        <v>40</v>
      </c>
      <c r="D6" s="37">
        <v>33</v>
      </c>
      <c r="E6" s="37">
        <v>27</v>
      </c>
      <c r="F6" s="37">
        <v>22</v>
      </c>
      <c r="G6" s="37">
        <v>27</v>
      </c>
      <c r="H6" s="37">
        <v>31</v>
      </c>
      <c r="I6" s="37">
        <v>26</v>
      </c>
      <c r="J6" s="37">
        <v>0</v>
      </c>
      <c r="K6" s="37">
        <v>1</v>
      </c>
      <c r="L6" s="37">
        <v>0</v>
      </c>
      <c r="M6" s="37">
        <v>0</v>
      </c>
      <c r="N6" s="37">
        <v>1</v>
      </c>
      <c r="O6" s="37"/>
      <c r="P6" s="37">
        <v>0</v>
      </c>
      <c r="Q6" s="37">
        <v>0</v>
      </c>
      <c r="R6" s="37">
        <v>0</v>
      </c>
      <c r="S6" s="37">
        <v>0</v>
      </c>
      <c r="T6" s="37"/>
      <c r="U6" s="37"/>
    </row>
    <row r="7" spans="1:21" ht="24.95" customHeight="1" x14ac:dyDescent="0.2">
      <c r="A7" s="32"/>
      <c r="B7" s="61" t="s">
        <v>41</v>
      </c>
      <c r="C7" s="68" t="s">
        <v>42</v>
      </c>
      <c r="D7" s="37">
        <v>2</v>
      </c>
      <c r="E7" s="69">
        <v>1</v>
      </c>
      <c r="F7" s="37">
        <v>0</v>
      </c>
      <c r="G7" s="37">
        <v>1</v>
      </c>
      <c r="H7" s="37"/>
      <c r="I7" s="37">
        <v>1</v>
      </c>
      <c r="J7" s="37">
        <v>0</v>
      </c>
      <c r="K7" s="37">
        <v>0</v>
      </c>
      <c r="L7" s="37">
        <v>0</v>
      </c>
      <c r="M7" s="37">
        <v>0</v>
      </c>
      <c r="N7" s="37"/>
      <c r="O7" s="37"/>
      <c r="P7" s="37">
        <v>1</v>
      </c>
      <c r="Q7" s="37">
        <v>0</v>
      </c>
      <c r="R7" s="37">
        <v>0</v>
      </c>
      <c r="S7" s="37">
        <v>0</v>
      </c>
      <c r="T7" s="37"/>
      <c r="U7" s="37"/>
    </row>
    <row r="8" spans="1:21" ht="24.95" customHeight="1" x14ac:dyDescent="0.2">
      <c r="A8" s="32"/>
      <c r="B8" s="61" t="s">
        <v>43</v>
      </c>
      <c r="C8" s="67" t="s">
        <v>44</v>
      </c>
      <c r="D8" s="37">
        <v>0</v>
      </c>
      <c r="E8" s="37">
        <v>1</v>
      </c>
      <c r="F8" s="37">
        <v>0</v>
      </c>
      <c r="G8" s="37">
        <v>0</v>
      </c>
      <c r="H8" s="37"/>
      <c r="I8" s="37"/>
      <c r="J8" s="37">
        <v>0</v>
      </c>
      <c r="K8" s="37">
        <v>0</v>
      </c>
      <c r="L8" s="37">
        <v>0</v>
      </c>
      <c r="M8" s="37">
        <v>0</v>
      </c>
      <c r="N8" s="37"/>
      <c r="O8" s="37"/>
      <c r="P8" s="37">
        <v>0</v>
      </c>
      <c r="Q8" s="37">
        <v>0</v>
      </c>
      <c r="R8" s="37">
        <v>0</v>
      </c>
      <c r="S8" s="37">
        <v>0</v>
      </c>
      <c r="T8" s="37"/>
      <c r="U8" s="37"/>
    </row>
    <row r="9" spans="1:21" ht="24.95" customHeight="1" x14ac:dyDescent="0.2">
      <c r="A9" s="32"/>
      <c r="B9" s="61" t="s">
        <v>45</v>
      </c>
      <c r="C9" s="67" t="s">
        <v>74</v>
      </c>
      <c r="D9" s="37">
        <v>2</v>
      </c>
      <c r="E9" s="37">
        <v>7</v>
      </c>
      <c r="F9" s="37">
        <v>3</v>
      </c>
      <c r="G9" s="37">
        <v>0</v>
      </c>
      <c r="H9" s="37">
        <v>1</v>
      </c>
      <c r="I9" s="37">
        <v>4</v>
      </c>
      <c r="J9" s="37">
        <v>0</v>
      </c>
      <c r="K9" s="37">
        <v>0</v>
      </c>
      <c r="L9" s="37">
        <v>0</v>
      </c>
      <c r="M9" s="37">
        <v>0</v>
      </c>
      <c r="N9" s="37"/>
      <c r="O9" s="37"/>
      <c r="P9" s="37">
        <v>0</v>
      </c>
      <c r="Q9" s="37">
        <v>0</v>
      </c>
      <c r="R9" s="37">
        <v>1</v>
      </c>
      <c r="S9" s="37">
        <v>0</v>
      </c>
      <c r="T9" s="37"/>
      <c r="U9" s="37"/>
    </row>
    <row r="10" spans="1:21" ht="24.95" customHeight="1" x14ac:dyDescent="0.2">
      <c r="A10" s="32"/>
      <c r="B10" s="61" t="s">
        <v>46</v>
      </c>
      <c r="C10" s="70" t="s">
        <v>47</v>
      </c>
      <c r="D10" s="37">
        <v>0</v>
      </c>
      <c r="E10" s="37">
        <v>0</v>
      </c>
      <c r="F10" s="37">
        <v>0</v>
      </c>
      <c r="G10" s="37">
        <v>0</v>
      </c>
      <c r="H10" s="37"/>
      <c r="I10" s="37"/>
      <c r="J10" s="37">
        <v>0</v>
      </c>
      <c r="K10" s="37">
        <v>0</v>
      </c>
      <c r="L10" s="37">
        <v>0</v>
      </c>
      <c r="M10" s="37">
        <v>0</v>
      </c>
      <c r="N10" s="37"/>
      <c r="O10" s="37"/>
      <c r="P10" s="37">
        <v>0</v>
      </c>
      <c r="Q10" s="37">
        <v>0</v>
      </c>
      <c r="R10" s="37">
        <v>0</v>
      </c>
      <c r="S10" s="37">
        <v>0</v>
      </c>
      <c r="T10" s="37"/>
      <c r="U10" s="37"/>
    </row>
    <row r="11" spans="1:21" ht="24.95" customHeight="1" x14ac:dyDescent="0.2">
      <c r="A11" s="32"/>
      <c r="B11" s="61" t="s">
        <v>48</v>
      </c>
      <c r="C11" s="67" t="s">
        <v>49</v>
      </c>
      <c r="D11" s="37">
        <v>7</v>
      </c>
      <c r="E11" s="37">
        <v>0</v>
      </c>
      <c r="F11" s="37">
        <v>0</v>
      </c>
      <c r="G11" s="37">
        <v>0</v>
      </c>
      <c r="H11" s="37"/>
      <c r="I11" s="37">
        <v>1</v>
      </c>
      <c r="J11" s="37">
        <v>0</v>
      </c>
      <c r="K11" s="37">
        <v>0</v>
      </c>
      <c r="L11" s="37">
        <v>0</v>
      </c>
      <c r="M11" s="37">
        <v>0</v>
      </c>
      <c r="N11" s="37"/>
      <c r="O11" s="37"/>
      <c r="P11" s="37">
        <v>0</v>
      </c>
      <c r="Q11" s="37">
        <v>0</v>
      </c>
      <c r="R11" s="37">
        <v>0</v>
      </c>
      <c r="S11" s="37">
        <v>0</v>
      </c>
      <c r="T11" s="37"/>
      <c r="U11" s="37"/>
    </row>
    <row r="12" spans="1:21" ht="24.95" customHeight="1" x14ac:dyDescent="0.2">
      <c r="A12" s="32"/>
      <c r="B12" s="61" t="s">
        <v>50</v>
      </c>
      <c r="C12" s="67" t="s">
        <v>75</v>
      </c>
      <c r="D12" s="37">
        <v>0</v>
      </c>
      <c r="E12" s="37">
        <v>1</v>
      </c>
      <c r="F12" s="37">
        <v>1</v>
      </c>
      <c r="G12" s="37">
        <v>1</v>
      </c>
      <c r="H12" s="37"/>
      <c r="I12" s="37">
        <v>1</v>
      </c>
      <c r="J12" s="37">
        <v>0</v>
      </c>
      <c r="K12" s="37">
        <v>0</v>
      </c>
      <c r="L12" s="37">
        <v>0</v>
      </c>
      <c r="M12" s="37">
        <v>0</v>
      </c>
      <c r="N12" s="37"/>
      <c r="O12" s="37"/>
      <c r="P12" s="37">
        <v>0</v>
      </c>
      <c r="Q12" s="37">
        <v>0</v>
      </c>
      <c r="R12" s="37">
        <v>0</v>
      </c>
      <c r="S12" s="37">
        <v>0</v>
      </c>
      <c r="T12" s="37"/>
      <c r="U12" s="37"/>
    </row>
    <row r="13" spans="1:21" ht="24.95" customHeight="1" x14ac:dyDescent="0.2">
      <c r="A13" s="32"/>
      <c r="B13" s="61" t="s">
        <v>51</v>
      </c>
      <c r="C13" s="67" t="s">
        <v>52</v>
      </c>
      <c r="D13" s="37">
        <v>75</v>
      </c>
      <c r="E13" s="37">
        <v>70</v>
      </c>
      <c r="F13" s="37">
        <v>78</v>
      </c>
      <c r="G13" s="37">
        <v>70</v>
      </c>
      <c r="H13" s="37">
        <v>69</v>
      </c>
      <c r="I13" s="37">
        <v>58</v>
      </c>
      <c r="J13" s="37">
        <v>0</v>
      </c>
      <c r="K13" s="37">
        <v>0</v>
      </c>
      <c r="L13" s="37">
        <v>0</v>
      </c>
      <c r="M13" s="37">
        <v>2</v>
      </c>
      <c r="N13" s="37"/>
      <c r="O13" s="37">
        <v>1</v>
      </c>
      <c r="P13" s="37">
        <v>1</v>
      </c>
      <c r="Q13" s="37">
        <v>1</v>
      </c>
      <c r="R13" s="37">
        <v>0</v>
      </c>
      <c r="S13" s="37">
        <v>3</v>
      </c>
      <c r="T13" s="37">
        <v>1</v>
      </c>
      <c r="U13" s="37">
        <v>1</v>
      </c>
    </row>
    <row r="14" spans="1:21" ht="24.95" customHeight="1" x14ac:dyDescent="0.2">
      <c r="A14" s="32"/>
      <c r="B14" s="61" t="s">
        <v>53</v>
      </c>
      <c r="C14" s="68" t="s">
        <v>54</v>
      </c>
      <c r="D14" s="37">
        <v>0</v>
      </c>
      <c r="E14" s="37">
        <v>0</v>
      </c>
      <c r="F14" s="37">
        <v>1</v>
      </c>
      <c r="G14" s="37">
        <v>0</v>
      </c>
      <c r="H14" s="37"/>
      <c r="I14" s="37">
        <v>1</v>
      </c>
      <c r="J14" s="37">
        <v>0</v>
      </c>
      <c r="K14" s="37">
        <v>0</v>
      </c>
      <c r="L14" s="37">
        <v>0</v>
      </c>
      <c r="M14" s="37">
        <v>0</v>
      </c>
      <c r="N14" s="37"/>
      <c r="O14" s="37">
        <v>1</v>
      </c>
      <c r="P14" s="37">
        <v>0</v>
      </c>
      <c r="Q14" s="37">
        <v>0</v>
      </c>
      <c r="R14" s="37">
        <v>0</v>
      </c>
      <c r="S14" s="37">
        <v>0</v>
      </c>
      <c r="T14" s="37"/>
      <c r="U14" s="37"/>
    </row>
    <row r="15" spans="1:21" ht="24.95" customHeight="1" x14ac:dyDescent="0.2">
      <c r="A15" s="32"/>
      <c r="B15" s="61" t="s">
        <v>55</v>
      </c>
      <c r="C15" s="67" t="s">
        <v>56</v>
      </c>
      <c r="D15" s="37">
        <v>1</v>
      </c>
      <c r="E15" s="37">
        <v>2</v>
      </c>
      <c r="F15" s="37">
        <v>1</v>
      </c>
      <c r="G15" s="37">
        <v>0</v>
      </c>
      <c r="H15" s="37"/>
      <c r="I15" s="37">
        <v>6</v>
      </c>
      <c r="J15" s="37">
        <v>0</v>
      </c>
      <c r="K15" s="37">
        <v>0</v>
      </c>
      <c r="L15" s="37">
        <v>0</v>
      </c>
      <c r="M15" s="37">
        <v>0</v>
      </c>
      <c r="N15" s="37"/>
      <c r="O15" s="37"/>
      <c r="P15" s="37">
        <v>0</v>
      </c>
      <c r="Q15" s="37">
        <v>0</v>
      </c>
      <c r="R15" s="37">
        <v>0</v>
      </c>
      <c r="S15" s="37">
        <v>0</v>
      </c>
      <c r="T15" s="37"/>
      <c r="U15" s="37"/>
    </row>
    <row r="16" spans="1:21" ht="24.95" customHeight="1" x14ac:dyDescent="0.2">
      <c r="A16" s="32"/>
      <c r="B16" s="61" t="s">
        <v>57</v>
      </c>
      <c r="C16" s="67" t="s">
        <v>76</v>
      </c>
      <c r="D16" s="37">
        <v>0</v>
      </c>
      <c r="E16" s="37">
        <v>0</v>
      </c>
      <c r="F16" s="37">
        <v>0</v>
      </c>
      <c r="G16" s="37">
        <v>1</v>
      </c>
      <c r="H16" s="37"/>
      <c r="I16" s="37"/>
      <c r="J16" s="37">
        <v>0</v>
      </c>
      <c r="K16" s="37">
        <v>0</v>
      </c>
      <c r="L16" s="37">
        <v>0</v>
      </c>
      <c r="M16" s="37">
        <v>0</v>
      </c>
      <c r="N16" s="37"/>
      <c r="O16" s="37"/>
      <c r="P16" s="37">
        <v>0</v>
      </c>
      <c r="Q16" s="37">
        <v>0</v>
      </c>
      <c r="R16" s="37">
        <v>0</v>
      </c>
      <c r="S16" s="37">
        <v>0</v>
      </c>
      <c r="T16" s="37"/>
      <c r="U16" s="37"/>
    </row>
    <row r="17" spans="1:21" ht="24.95" customHeight="1" x14ac:dyDescent="0.2">
      <c r="A17" s="32"/>
      <c r="B17" s="61" t="s">
        <v>58</v>
      </c>
      <c r="C17" s="67" t="s">
        <v>59</v>
      </c>
      <c r="D17" s="37">
        <v>93</v>
      </c>
      <c r="E17" s="37">
        <v>96</v>
      </c>
      <c r="F17" s="37">
        <v>122</v>
      </c>
      <c r="G17" s="37">
        <v>116</v>
      </c>
      <c r="H17" s="37">
        <v>136</v>
      </c>
      <c r="I17" s="37">
        <v>105</v>
      </c>
      <c r="J17" s="37">
        <v>0</v>
      </c>
      <c r="K17" s="37">
        <v>0</v>
      </c>
      <c r="L17" s="37">
        <v>0</v>
      </c>
      <c r="M17" s="37">
        <v>0</v>
      </c>
      <c r="N17" s="37">
        <v>1</v>
      </c>
      <c r="O17" s="37"/>
      <c r="P17" s="37">
        <v>1</v>
      </c>
      <c r="Q17" s="37">
        <v>1</v>
      </c>
      <c r="R17" s="37">
        <v>0</v>
      </c>
      <c r="S17" s="37">
        <v>2</v>
      </c>
      <c r="T17" s="37"/>
      <c r="U17" s="37"/>
    </row>
    <row r="18" spans="1:21" ht="24.95" customHeight="1" thickBot="1" x14ac:dyDescent="0.25">
      <c r="A18" s="33"/>
      <c r="B18" s="61" t="s">
        <v>60</v>
      </c>
      <c r="C18" s="67" t="s">
        <v>61</v>
      </c>
      <c r="D18" s="37">
        <v>6</v>
      </c>
      <c r="E18" s="37">
        <v>13</v>
      </c>
      <c r="F18" s="37">
        <v>3</v>
      </c>
      <c r="G18" s="37">
        <v>0</v>
      </c>
      <c r="H18" s="37"/>
      <c r="I18" s="37">
        <v>2</v>
      </c>
      <c r="J18" s="37">
        <v>0</v>
      </c>
      <c r="K18" s="37">
        <v>0</v>
      </c>
      <c r="L18" s="37">
        <v>0</v>
      </c>
      <c r="M18" s="37">
        <v>0</v>
      </c>
      <c r="N18" s="37"/>
      <c r="O18" s="37"/>
      <c r="P18" s="37">
        <v>0</v>
      </c>
      <c r="Q18" s="37">
        <v>1</v>
      </c>
      <c r="R18" s="37">
        <v>0</v>
      </c>
      <c r="S18" s="37">
        <v>0</v>
      </c>
      <c r="T18" s="37"/>
      <c r="U18" s="37"/>
    </row>
    <row r="19" spans="1:21" ht="24.95" customHeight="1" x14ac:dyDescent="0.2">
      <c r="B19" s="61" t="s">
        <v>62</v>
      </c>
      <c r="C19" s="67" t="s">
        <v>102</v>
      </c>
      <c r="D19" s="37">
        <v>1</v>
      </c>
      <c r="E19" s="37">
        <v>4</v>
      </c>
      <c r="F19" s="37">
        <v>3</v>
      </c>
      <c r="G19" s="37">
        <v>1</v>
      </c>
      <c r="H19" s="37">
        <v>4</v>
      </c>
      <c r="I19" s="37">
        <v>4</v>
      </c>
      <c r="J19" s="37">
        <v>0</v>
      </c>
      <c r="K19" s="37">
        <v>0</v>
      </c>
      <c r="L19" s="37">
        <v>0</v>
      </c>
      <c r="M19" s="37">
        <v>0</v>
      </c>
      <c r="N19" s="37"/>
      <c r="O19" s="37"/>
      <c r="P19" s="37">
        <v>0</v>
      </c>
      <c r="Q19" s="37">
        <v>1</v>
      </c>
      <c r="R19" s="37">
        <v>0</v>
      </c>
      <c r="S19" s="37">
        <v>0</v>
      </c>
      <c r="T19" s="37"/>
      <c r="U19" s="37"/>
    </row>
    <row r="20" spans="1:21" ht="24.95" customHeight="1" x14ac:dyDescent="0.2">
      <c r="B20" s="104" t="s">
        <v>3</v>
      </c>
      <c r="C20" s="105"/>
      <c r="D20" s="60">
        <f t="shared" ref="D20:U20" si="0">SUM(D6:D19)</f>
        <v>220</v>
      </c>
      <c r="E20" s="60">
        <f t="shared" si="0"/>
        <v>222</v>
      </c>
      <c r="F20" s="60">
        <f t="shared" si="0"/>
        <v>234</v>
      </c>
      <c r="G20" s="60">
        <f t="shared" ref="G20:H20" si="1">SUM(G6:G19)</f>
        <v>217</v>
      </c>
      <c r="H20" s="60">
        <f t="shared" si="1"/>
        <v>241</v>
      </c>
      <c r="I20" s="60">
        <f t="shared" si="0"/>
        <v>209</v>
      </c>
      <c r="J20" s="60">
        <f t="shared" si="0"/>
        <v>0</v>
      </c>
      <c r="K20" s="60">
        <f t="shared" si="0"/>
        <v>1</v>
      </c>
      <c r="L20" s="60">
        <f t="shared" si="0"/>
        <v>0</v>
      </c>
      <c r="M20" s="60">
        <f t="shared" ref="M20:N20" si="2">SUM(M6:M19)</f>
        <v>2</v>
      </c>
      <c r="N20" s="60">
        <f t="shared" si="2"/>
        <v>2</v>
      </c>
      <c r="O20" s="60">
        <f t="shared" si="0"/>
        <v>2</v>
      </c>
      <c r="P20" s="60">
        <f t="shared" si="0"/>
        <v>3</v>
      </c>
      <c r="Q20" s="60">
        <f t="shared" si="0"/>
        <v>4</v>
      </c>
      <c r="R20" s="60">
        <f t="shared" si="0"/>
        <v>1</v>
      </c>
      <c r="S20" s="60">
        <f t="shared" ref="S20:T20" si="3">SUM(S6:S19)</f>
        <v>5</v>
      </c>
      <c r="T20" s="60">
        <f t="shared" si="3"/>
        <v>1</v>
      </c>
      <c r="U20" s="60">
        <f t="shared" si="0"/>
        <v>1</v>
      </c>
    </row>
    <row r="21" spans="1:21" ht="9" customHeight="1" x14ac:dyDescent="0.2">
      <c r="B21" s="21"/>
      <c r="C21" s="21"/>
      <c r="D21" s="23"/>
      <c r="E21" s="23"/>
      <c r="F21" s="23"/>
      <c r="G21" s="23"/>
      <c r="H21" s="23"/>
      <c r="I21" s="23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</row>
    <row r="22" spans="1:21" ht="13.5" customHeight="1" x14ac:dyDescent="0.2">
      <c r="B22" s="101" t="s">
        <v>87</v>
      </c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</row>
    <row r="23" spans="1:21" ht="24.95" customHeight="1" x14ac:dyDescent="0.2">
      <c r="B23" s="101"/>
      <c r="C23" s="102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</row>
    <row r="24" spans="1:21" ht="24.95" customHeight="1" x14ac:dyDescent="0.2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</row>
    <row r="25" spans="1:21" ht="24.95" customHeight="1" x14ac:dyDescent="0.2">
      <c r="C25" s="7"/>
    </row>
  </sheetData>
  <sheetProtection selectLockedCells="1"/>
  <mergeCells count="10">
    <mergeCell ref="P1:U1"/>
    <mergeCell ref="B23:C23"/>
    <mergeCell ref="B2:U2"/>
    <mergeCell ref="B22:U22"/>
    <mergeCell ref="B20:C20"/>
    <mergeCell ref="B3:C5"/>
    <mergeCell ref="D3:I4"/>
    <mergeCell ref="J4:O4"/>
    <mergeCell ref="P4:U4"/>
    <mergeCell ref="J3:U3"/>
  </mergeCells>
  <phoneticPr fontId="0" type="noConversion"/>
  <printOptions horizontalCentered="1" verticalCentered="1"/>
  <pageMargins left="1" right="1" top="1" bottom="1" header="0.5" footer="0.5"/>
  <pageSetup paperSize="9" scale="8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6</vt:i4>
      </vt:variant>
      <vt:variant>
        <vt:lpstr>Pomenované rozsahy</vt:lpstr>
      </vt:variant>
      <vt:variant>
        <vt:i4>4</vt:i4>
      </vt:variant>
    </vt:vector>
  </HeadingPairs>
  <TitlesOfParts>
    <vt:vector size="10" baseType="lpstr">
      <vt:lpstr>HBÚ 28</vt:lpstr>
      <vt:lpstr>HBÚ 29-I-II</vt:lpstr>
      <vt:lpstr>HBÚ 30</vt:lpstr>
      <vt:lpstr>HBÚ 31-I</vt:lpstr>
      <vt:lpstr>HBÚ 31-II</vt:lpstr>
      <vt:lpstr>Hárok1</vt:lpstr>
      <vt:lpstr>'HBÚ 29-I-II'!Oblasť_tlače</vt:lpstr>
      <vt:lpstr>'HBÚ 30'!Oblasť_tlače</vt:lpstr>
      <vt:lpstr>'HBÚ 31-I'!Oblasť_tlače</vt:lpstr>
      <vt:lpstr>'HBÚ 31-II'!Oblasť_tlače</vt:lpstr>
    </vt:vector>
  </TitlesOfParts>
  <Company>Hlavný banský úrad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RS - tab 28-48</dc:title>
  <dc:subject>Ročná správa</dc:subject>
  <dc:creator>Ing. Dušan Habala - HBÚ</dc:creator>
  <cp:lastModifiedBy>Ing. Dušan Habala</cp:lastModifiedBy>
  <cp:lastPrinted>2020-04-07T09:33:20Z</cp:lastPrinted>
  <dcterms:created xsi:type="dcterms:W3CDTF">2006-03-06T13:48:18Z</dcterms:created>
  <dcterms:modified xsi:type="dcterms:W3CDTF">2020-04-07T09:33:28Z</dcterms:modified>
</cp:coreProperties>
</file>